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.penteleychuk\Downloads\"/>
    </mc:Choice>
  </mc:AlternateContent>
  <xr:revisionPtr revIDLastSave="0" documentId="13_ncr:1_{9605AB36-F55B-470B-96CE-275E4AE8AEB9}" xr6:coauthVersionLast="47" xr6:coauthVersionMax="47" xr10:uidLastSave="{00000000-0000-0000-0000-000000000000}"/>
  <bookViews>
    <workbookView xWindow="-120" yWindow="-120" windowWidth="28110" windowHeight="16440" activeTab="2" xr2:uid="{00000000-000D-0000-FFFF-FFFF00000000}"/>
  </bookViews>
  <sheets>
    <sheet name="Inputs" sheetId="1" r:id="rId1"/>
    <sheet name="ShiftLog" sheetId="2" r:id="rId2"/>
    <sheet name="Dashboar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  <c r="T101" i="2"/>
  <c r="S101" i="2"/>
  <c r="Q101" i="2"/>
  <c r="O101" i="2"/>
  <c r="M101" i="2"/>
  <c r="K101" i="2"/>
  <c r="L101" i="2" s="1"/>
  <c r="N101" i="2" s="1"/>
  <c r="T100" i="2"/>
  <c r="S100" i="2"/>
  <c r="Q100" i="2"/>
  <c r="O100" i="2"/>
  <c r="L100" i="2"/>
  <c r="N100" i="2" s="1"/>
  <c r="K100" i="2"/>
  <c r="M100" i="2" s="1"/>
  <c r="T99" i="2"/>
  <c r="S99" i="2"/>
  <c r="Q99" i="2"/>
  <c r="O99" i="2"/>
  <c r="M99" i="2"/>
  <c r="K99" i="2"/>
  <c r="L99" i="2" s="1"/>
  <c r="N99" i="2" s="1"/>
  <c r="T98" i="2"/>
  <c r="S98" i="2"/>
  <c r="Q98" i="2"/>
  <c r="O98" i="2"/>
  <c r="K98" i="2"/>
  <c r="T97" i="2"/>
  <c r="S97" i="2"/>
  <c r="Q97" i="2"/>
  <c r="O97" i="2"/>
  <c r="M97" i="2"/>
  <c r="K97" i="2"/>
  <c r="L97" i="2" s="1"/>
  <c r="N97" i="2" s="1"/>
  <c r="T96" i="2"/>
  <c r="S96" i="2"/>
  <c r="Q96" i="2"/>
  <c r="O96" i="2"/>
  <c r="K96" i="2"/>
  <c r="M96" i="2" s="1"/>
  <c r="T95" i="2"/>
  <c r="S95" i="2"/>
  <c r="Q95" i="2"/>
  <c r="O95" i="2"/>
  <c r="M95" i="2"/>
  <c r="K95" i="2"/>
  <c r="L95" i="2" s="1"/>
  <c r="N95" i="2" s="1"/>
  <c r="T94" i="2"/>
  <c r="S94" i="2"/>
  <c r="Q94" i="2"/>
  <c r="O94" i="2"/>
  <c r="K94" i="2"/>
  <c r="T93" i="2"/>
  <c r="S93" i="2"/>
  <c r="Q93" i="2"/>
  <c r="R93" i="2" s="1"/>
  <c r="O93" i="2"/>
  <c r="M93" i="2"/>
  <c r="K93" i="2"/>
  <c r="L93" i="2" s="1"/>
  <c r="N93" i="2" s="1"/>
  <c r="T92" i="2"/>
  <c r="S92" i="2"/>
  <c r="Q92" i="2"/>
  <c r="O92" i="2"/>
  <c r="K92" i="2"/>
  <c r="M92" i="2" s="1"/>
  <c r="T91" i="2"/>
  <c r="S91" i="2"/>
  <c r="Q91" i="2"/>
  <c r="O91" i="2"/>
  <c r="M91" i="2"/>
  <c r="K91" i="2"/>
  <c r="L91" i="2" s="1"/>
  <c r="N91" i="2" s="1"/>
  <c r="T90" i="2"/>
  <c r="S90" i="2"/>
  <c r="Q90" i="2"/>
  <c r="O90" i="2"/>
  <c r="K90" i="2"/>
  <c r="T89" i="2"/>
  <c r="S89" i="2"/>
  <c r="R89" i="2"/>
  <c r="Q89" i="2"/>
  <c r="O89" i="2"/>
  <c r="M89" i="2"/>
  <c r="P89" i="2" s="1"/>
  <c r="K89" i="2"/>
  <c r="L89" i="2" s="1"/>
  <c r="N89" i="2" s="1"/>
  <c r="T88" i="2"/>
  <c r="S88" i="2"/>
  <c r="Q88" i="2"/>
  <c r="O88" i="2"/>
  <c r="K88" i="2"/>
  <c r="M88" i="2" s="1"/>
  <c r="T87" i="2"/>
  <c r="S87" i="2"/>
  <c r="Q87" i="2"/>
  <c r="O87" i="2"/>
  <c r="N87" i="2"/>
  <c r="M87" i="2"/>
  <c r="P87" i="2" s="1"/>
  <c r="K87" i="2"/>
  <c r="L87" i="2" s="1"/>
  <c r="T86" i="2"/>
  <c r="S86" i="2"/>
  <c r="Q86" i="2"/>
  <c r="O86" i="2"/>
  <c r="K86" i="2"/>
  <c r="T85" i="2"/>
  <c r="S85" i="2"/>
  <c r="Q85" i="2"/>
  <c r="R85" i="2" s="1"/>
  <c r="O85" i="2"/>
  <c r="M85" i="2"/>
  <c r="K85" i="2"/>
  <c r="L85" i="2" s="1"/>
  <c r="N85" i="2" s="1"/>
  <c r="T84" i="2"/>
  <c r="S84" i="2"/>
  <c r="Q84" i="2"/>
  <c r="O84" i="2"/>
  <c r="L84" i="2"/>
  <c r="N84" i="2" s="1"/>
  <c r="K84" i="2"/>
  <c r="M84" i="2" s="1"/>
  <c r="T83" i="2"/>
  <c r="S83" i="2"/>
  <c r="Q83" i="2"/>
  <c r="O83" i="2"/>
  <c r="M83" i="2"/>
  <c r="K83" i="2"/>
  <c r="L83" i="2" s="1"/>
  <c r="N83" i="2" s="1"/>
  <c r="T82" i="2"/>
  <c r="S82" i="2"/>
  <c r="Q82" i="2"/>
  <c r="O82" i="2"/>
  <c r="K82" i="2"/>
  <c r="T81" i="2"/>
  <c r="S81" i="2"/>
  <c r="Q81" i="2"/>
  <c r="R81" i="2" s="1"/>
  <c r="O81" i="2"/>
  <c r="M81" i="2"/>
  <c r="K81" i="2"/>
  <c r="L81" i="2" s="1"/>
  <c r="N81" i="2" s="1"/>
  <c r="T80" i="2"/>
  <c r="S80" i="2"/>
  <c r="Q80" i="2"/>
  <c r="O80" i="2"/>
  <c r="K80" i="2"/>
  <c r="M80" i="2" s="1"/>
  <c r="T79" i="2"/>
  <c r="S79" i="2"/>
  <c r="Q79" i="2"/>
  <c r="O79" i="2"/>
  <c r="M79" i="2"/>
  <c r="K79" i="2"/>
  <c r="L79" i="2" s="1"/>
  <c r="N79" i="2" s="1"/>
  <c r="T78" i="2"/>
  <c r="S78" i="2"/>
  <c r="Q78" i="2"/>
  <c r="O78" i="2"/>
  <c r="K78" i="2"/>
  <c r="T77" i="2"/>
  <c r="S77" i="2"/>
  <c r="Q77" i="2"/>
  <c r="R77" i="2" s="1"/>
  <c r="O77" i="2"/>
  <c r="M77" i="2"/>
  <c r="K77" i="2"/>
  <c r="L77" i="2" s="1"/>
  <c r="N77" i="2" s="1"/>
  <c r="T76" i="2"/>
  <c r="S76" i="2"/>
  <c r="Q76" i="2"/>
  <c r="O76" i="2"/>
  <c r="K76" i="2"/>
  <c r="T75" i="2"/>
  <c r="S75" i="2"/>
  <c r="Q75" i="2"/>
  <c r="O75" i="2"/>
  <c r="M75" i="2"/>
  <c r="K75" i="2"/>
  <c r="L75" i="2" s="1"/>
  <c r="N75" i="2" s="1"/>
  <c r="T74" i="2"/>
  <c r="S74" i="2"/>
  <c r="Q74" i="2"/>
  <c r="O74" i="2"/>
  <c r="K74" i="2"/>
  <c r="T73" i="2"/>
  <c r="S73" i="2"/>
  <c r="R73" i="2"/>
  <c r="Q73" i="2"/>
  <c r="O73" i="2"/>
  <c r="M73" i="2"/>
  <c r="P73" i="2" s="1"/>
  <c r="K73" i="2"/>
  <c r="L73" i="2" s="1"/>
  <c r="N73" i="2" s="1"/>
  <c r="T72" i="2"/>
  <c r="S72" i="2"/>
  <c r="Q72" i="2"/>
  <c r="O72" i="2"/>
  <c r="L72" i="2"/>
  <c r="N72" i="2" s="1"/>
  <c r="K72" i="2"/>
  <c r="M72" i="2" s="1"/>
  <c r="T71" i="2"/>
  <c r="S71" i="2"/>
  <c r="Q71" i="2"/>
  <c r="O71" i="2"/>
  <c r="N71" i="2"/>
  <c r="M71" i="2"/>
  <c r="P71" i="2" s="1"/>
  <c r="K71" i="2"/>
  <c r="L71" i="2" s="1"/>
  <c r="T70" i="2"/>
  <c r="S70" i="2"/>
  <c r="Q70" i="2"/>
  <c r="O70" i="2"/>
  <c r="K70" i="2"/>
  <c r="T69" i="2"/>
  <c r="S69" i="2"/>
  <c r="Q69" i="2"/>
  <c r="R69" i="2" s="1"/>
  <c r="O69" i="2"/>
  <c r="M69" i="2"/>
  <c r="K69" i="2"/>
  <c r="L69" i="2" s="1"/>
  <c r="N69" i="2" s="1"/>
  <c r="T68" i="2"/>
  <c r="S68" i="2"/>
  <c r="Q68" i="2"/>
  <c r="O68" i="2"/>
  <c r="L68" i="2"/>
  <c r="N68" i="2" s="1"/>
  <c r="K68" i="2"/>
  <c r="M68" i="2" s="1"/>
  <c r="T67" i="2"/>
  <c r="S67" i="2"/>
  <c r="Q67" i="2"/>
  <c r="O67" i="2"/>
  <c r="M67" i="2"/>
  <c r="K67" i="2"/>
  <c r="L67" i="2" s="1"/>
  <c r="N67" i="2" s="1"/>
  <c r="T66" i="2"/>
  <c r="S66" i="2"/>
  <c r="Q66" i="2"/>
  <c r="O66" i="2"/>
  <c r="K66" i="2"/>
  <c r="T65" i="2"/>
  <c r="S65" i="2"/>
  <c r="Q65" i="2"/>
  <c r="O65" i="2"/>
  <c r="M65" i="2"/>
  <c r="K65" i="2"/>
  <c r="L65" i="2" s="1"/>
  <c r="N65" i="2" s="1"/>
  <c r="T64" i="2"/>
  <c r="S64" i="2"/>
  <c r="Q64" i="2"/>
  <c r="O64" i="2"/>
  <c r="K64" i="2"/>
  <c r="M64" i="2" s="1"/>
  <c r="T63" i="2"/>
  <c r="S63" i="2"/>
  <c r="Q63" i="2"/>
  <c r="O63" i="2"/>
  <c r="M63" i="2"/>
  <c r="K63" i="2"/>
  <c r="L63" i="2" s="1"/>
  <c r="N63" i="2" s="1"/>
  <c r="T62" i="2"/>
  <c r="S62" i="2"/>
  <c r="Q62" i="2"/>
  <c r="O62" i="2"/>
  <c r="K62" i="2"/>
  <c r="T61" i="2"/>
  <c r="S61" i="2"/>
  <c r="Q61" i="2"/>
  <c r="R61" i="2" s="1"/>
  <c r="O61" i="2"/>
  <c r="M61" i="2"/>
  <c r="P61" i="2" s="1"/>
  <c r="K61" i="2"/>
  <c r="L61" i="2" s="1"/>
  <c r="N61" i="2" s="1"/>
  <c r="T60" i="2"/>
  <c r="S60" i="2"/>
  <c r="Q60" i="2"/>
  <c r="O60" i="2"/>
  <c r="K60" i="2"/>
  <c r="T59" i="2"/>
  <c r="S59" i="2"/>
  <c r="Q59" i="2"/>
  <c r="O59" i="2"/>
  <c r="M59" i="2"/>
  <c r="K59" i="2"/>
  <c r="L59" i="2" s="1"/>
  <c r="N59" i="2" s="1"/>
  <c r="T58" i="2"/>
  <c r="S58" i="2"/>
  <c r="Q58" i="2"/>
  <c r="O58" i="2"/>
  <c r="K58" i="2"/>
  <c r="T57" i="2"/>
  <c r="S57" i="2"/>
  <c r="R57" i="2"/>
  <c r="Q57" i="2"/>
  <c r="O57" i="2"/>
  <c r="M57" i="2"/>
  <c r="P57" i="2" s="1"/>
  <c r="K57" i="2"/>
  <c r="L57" i="2" s="1"/>
  <c r="N57" i="2" s="1"/>
  <c r="T56" i="2"/>
  <c r="S56" i="2"/>
  <c r="Q56" i="2"/>
  <c r="O56" i="2"/>
  <c r="L56" i="2"/>
  <c r="N56" i="2" s="1"/>
  <c r="K56" i="2"/>
  <c r="M56" i="2" s="1"/>
  <c r="T55" i="2"/>
  <c r="S55" i="2"/>
  <c r="Q55" i="2"/>
  <c r="O55" i="2"/>
  <c r="N55" i="2"/>
  <c r="M55" i="2"/>
  <c r="P55" i="2" s="1"/>
  <c r="K55" i="2"/>
  <c r="L55" i="2" s="1"/>
  <c r="T54" i="2"/>
  <c r="S54" i="2"/>
  <c r="Q54" i="2"/>
  <c r="O54" i="2"/>
  <c r="K54" i="2"/>
  <c r="T53" i="2"/>
  <c r="S53" i="2"/>
  <c r="Q53" i="2"/>
  <c r="R53" i="2" s="1"/>
  <c r="O53" i="2"/>
  <c r="M53" i="2"/>
  <c r="K53" i="2"/>
  <c r="L53" i="2" s="1"/>
  <c r="N53" i="2" s="1"/>
  <c r="T52" i="2"/>
  <c r="S52" i="2"/>
  <c r="Q52" i="2"/>
  <c r="O52" i="2"/>
  <c r="L52" i="2"/>
  <c r="N52" i="2" s="1"/>
  <c r="K52" i="2"/>
  <c r="M52" i="2" s="1"/>
  <c r="T51" i="2"/>
  <c r="S51" i="2"/>
  <c r="Q51" i="2"/>
  <c r="O51" i="2"/>
  <c r="M51" i="2"/>
  <c r="K51" i="2"/>
  <c r="L51" i="2" s="1"/>
  <c r="N51" i="2" s="1"/>
  <c r="T50" i="2"/>
  <c r="S50" i="2"/>
  <c r="Q50" i="2"/>
  <c r="O50" i="2"/>
  <c r="K50" i="2"/>
  <c r="T49" i="2"/>
  <c r="S49" i="2"/>
  <c r="Q49" i="2"/>
  <c r="R49" i="2" s="1"/>
  <c r="O49" i="2"/>
  <c r="M49" i="2"/>
  <c r="K49" i="2"/>
  <c r="L49" i="2" s="1"/>
  <c r="N49" i="2" s="1"/>
  <c r="T48" i="2"/>
  <c r="S48" i="2"/>
  <c r="Q48" i="2"/>
  <c r="O48" i="2"/>
  <c r="K48" i="2"/>
  <c r="M48" i="2" s="1"/>
  <c r="T47" i="2"/>
  <c r="S47" i="2"/>
  <c r="Q47" i="2"/>
  <c r="O47" i="2"/>
  <c r="M47" i="2"/>
  <c r="K47" i="2"/>
  <c r="L47" i="2" s="1"/>
  <c r="N47" i="2" s="1"/>
  <c r="T46" i="2"/>
  <c r="S46" i="2"/>
  <c r="Q46" i="2"/>
  <c r="O46" i="2"/>
  <c r="K46" i="2"/>
  <c r="T45" i="2"/>
  <c r="S45" i="2"/>
  <c r="Q45" i="2"/>
  <c r="R45" i="2" s="1"/>
  <c r="O45" i="2"/>
  <c r="M45" i="2"/>
  <c r="P45" i="2" s="1"/>
  <c r="K45" i="2"/>
  <c r="L45" i="2" s="1"/>
  <c r="N45" i="2" s="1"/>
  <c r="T44" i="2"/>
  <c r="S44" i="2"/>
  <c r="Q44" i="2"/>
  <c r="O44" i="2"/>
  <c r="K44" i="2"/>
  <c r="T43" i="2"/>
  <c r="S43" i="2"/>
  <c r="Q43" i="2"/>
  <c r="O43" i="2"/>
  <c r="M43" i="2"/>
  <c r="K43" i="2"/>
  <c r="L43" i="2" s="1"/>
  <c r="N43" i="2" s="1"/>
  <c r="T42" i="2"/>
  <c r="S42" i="2"/>
  <c r="Q42" i="2"/>
  <c r="O42" i="2"/>
  <c r="K42" i="2"/>
  <c r="T41" i="2"/>
  <c r="S41" i="2"/>
  <c r="R41" i="2"/>
  <c r="Q41" i="2"/>
  <c r="O41" i="2"/>
  <c r="M41" i="2"/>
  <c r="P41" i="2" s="1"/>
  <c r="K41" i="2"/>
  <c r="L41" i="2" s="1"/>
  <c r="N41" i="2" s="1"/>
  <c r="T40" i="2"/>
  <c r="S40" i="2"/>
  <c r="Q40" i="2"/>
  <c r="O40" i="2"/>
  <c r="L40" i="2"/>
  <c r="N40" i="2" s="1"/>
  <c r="K40" i="2"/>
  <c r="M40" i="2" s="1"/>
  <c r="T39" i="2"/>
  <c r="S39" i="2"/>
  <c r="Q39" i="2"/>
  <c r="O39" i="2"/>
  <c r="N39" i="2"/>
  <c r="M39" i="2"/>
  <c r="P39" i="2" s="1"/>
  <c r="K39" i="2"/>
  <c r="L39" i="2" s="1"/>
  <c r="T38" i="2"/>
  <c r="S38" i="2"/>
  <c r="Q38" i="2"/>
  <c r="O38" i="2"/>
  <c r="K38" i="2"/>
  <c r="T37" i="2"/>
  <c r="S37" i="2"/>
  <c r="Q37" i="2"/>
  <c r="R37" i="2" s="1"/>
  <c r="O37" i="2"/>
  <c r="M37" i="2"/>
  <c r="K37" i="2"/>
  <c r="L37" i="2" s="1"/>
  <c r="N37" i="2" s="1"/>
  <c r="T36" i="2"/>
  <c r="S36" i="2"/>
  <c r="Q36" i="2"/>
  <c r="O36" i="2"/>
  <c r="L36" i="2"/>
  <c r="N36" i="2" s="1"/>
  <c r="K36" i="2"/>
  <c r="M36" i="2" s="1"/>
  <c r="T35" i="2"/>
  <c r="S35" i="2"/>
  <c r="Q35" i="2"/>
  <c r="O35" i="2"/>
  <c r="M35" i="2"/>
  <c r="K35" i="2"/>
  <c r="L35" i="2" s="1"/>
  <c r="N35" i="2" s="1"/>
  <c r="T34" i="2"/>
  <c r="S34" i="2"/>
  <c r="Q34" i="2"/>
  <c r="O34" i="2"/>
  <c r="K34" i="2"/>
  <c r="T33" i="2"/>
  <c r="S33" i="2"/>
  <c r="Q33" i="2"/>
  <c r="R33" i="2" s="1"/>
  <c r="O33" i="2"/>
  <c r="M33" i="2"/>
  <c r="K33" i="2"/>
  <c r="L33" i="2" s="1"/>
  <c r="N33" i="2" s="1"/>
  <c r="T32" i="2"/>
  <c r="S32" i="2"/>
  <c r="Q32" i="2"/>
  <c r="O32" i="2"/>
  <c r="K32" i="2"/>
  <c r="M32" i="2" s="1"/>
  <c r="T31" i="2"/>
  <c r="S31" i="2"/>
  <c r="Q31" i="2"/>
  <c r="O31" i="2"/>
  <c r="M31" i="2"/>
  <c r="K31" i="2"/>
  <c r="L31" i="2" s="1"/>
  <c r="N31" i="2" s="1"/>
  <c r="T30" i="2"/>
  <c r="S30" i="2"/>
  <c r="Q30" i="2"/>
  <c r="O30" i="2"/>
  <c r="K30" i="2"/>
  <c r="L30" i="2" s="1"/>
  <c r="N30" i="2" s="1"/>
  <c r="T29" i="2"/>
  <c r="S29" i="2"/>
  <c r="R29" i="2"/>
  <c r="Q29" i="2"/>
  <c r="O29" i="2"/>
  <c r="M29" i="2"/>
  <c r="P29" i="2" s="1"/>
  <c r="K29" i="2"/>
  <c r="L29" i="2" s="1"/>
  <c r="N29" i="2" s="1"/>
  <c r="T28" i="2"/>
  <c r="S28" i="2"/>
  <c r="Q28" i="2"/>
  <c r="O28" i="2"/>
  <c r="K28" i="2"/>
  <c r="M28" i="2" s="1"/>
  <c r="T27" i="2"/>
  <c r="S27" i="2"/>
  <c r="Q27" i="2"/>
  <c r="O27" i="2"/>
  <c r="N27" i="2"/>
  <c r="M27" i="2"/>
  <c r="K27" i="2"/>
  <c r="L27" i="2" s="1"/>
  <c r="T26" i="2"/>
  <c r="S26" i="2"/>
  <c r="Q26" i="2"/>
  <c r="O26" i="2"/>
  <c r="M26" i="2"/>
  <c r="P26" i="2" s="1"/>
  <c r="K26" i="2"/>
  <c r="L26" i="2" s="1"/>
  <c r="N26" i="2" s="1"/>
  <c r="T25" i="2"/>
  <c r="S25" i="2"/>
  <c r="Q25" i="2"/>
  <c r="O25" i="2"/>
  <c r="K25" i="2"/>
  <c r="T24" i="2"/>
  <c r="S24" i="2"/>
  <c r="Q24" i="2"/>
  <c r="O24" i="2"/>
  <c r="K24" i="2"/>
  <c r="M24" i="2" s="1"/>
  <c r="T23" i="2"/>
  <c r="S23" i="2"/>
  <c r="Q23" i="2"/>
  <c r="O23" i="2"/>
  <c r="K23" i="2"/>
  <c r="L23" i="2" s="1"/>
  <c r="N23" i="2" s="1"/>
  <c r="T22" i="2"/>
  <c r="S22" i="2"/>
  <c r="Q22" i="2"/>
  <c r="O22" i="2"/>
  <c r="K22" i="2"/>
  <c r="L22" i="2" s="1"/>
  <c r="N22" i="2" s="1"/>
  <c r="T21" i="2"/>
  <c r="S21" i="2"/>
  <c r="R21" i="2"/>
  <c r="Q21" i="2"/>
  <c r="O21" i="2"/>
  <c r="M21" i="2"/>
  <c r="P21" i="2" s="1"/>
  <c r="K21" i="2"/>
  <c r="L21" i="2" s="1"/>
  <c r="N21" i="2" s="1"/>
  <c r="T20" i="2"/>
  <c r="S20" i="2"/>
  <c r="Q20" i="2"/>
  <c r="O20" i="2"/>
  <c r="K20" i="2"/>
  <c r="M20" i="2" s="1"/>
  <c r="T19" i="2"/>
  <c r="S19" i="2"/>
  <c r="Q19" i="2"/>
  <c r="O19" i="2"/>
  <c r="K19" i="2"/>
  <c r="M19" i="2" s="1"/>
  <c r="T18" i="2"/>
  <c r="S18" i="2"/>
  <c r="Q18" i="2"/>
  <c r="O18" i="2"/>
  <c r="L18" i="2"/>
  <c r="N18" i="2" s="1"/>
  <c r="K18" i="2"/>
  <c r="M18" i="2" s="1"/>
  <c r="T17" i="2"/>
  <c r="S17" i="2"/>
  <c r="Q17" i="2"/>
  <c r="O17" i="2"/>
  <c r="K17" i="2"/>
  <c r="L17" i="2" s="1"/>
  <c r="N17" i="2" s="1"/>
  <c r="T16" i="2"/>
  <c r="S16" i="2"/>
  <c r="Q16" i="2"/>
  <c r="O16" i="2"/>
  <c r="K16" i="2"/>
  <c r="T15" i="2"/>
  <c r="S15" i="2"/>
  <c r="Q15" i="2"/>
  <c r="O15" i="2"/>
  <c r="M15" i="2"/>
  <c r="K15" i="2"/>
  <c r="L15" i="2" s="1"/>
  <c r="N15" i="2" s="1"/>
  <c r="R15" i="2" s="1"/>
  <c r="T14" i="2"/>
  <c r="S14" i="2"/>
  <c r="Q14" i="2"/>
  <c r="O14" i="2"/>
  <c r="L14" i="2"/>
  <c r="N14" i="2" s="1"/>
  <c r="K14" i="2"/>
  <c r="M14" i="2" s="1"/>
  <c r="P14" i="2" s="1"/>
  <c r="T13" i="2"/>
  <c r="S13" i="2"/>
  <c r="Q13" i="2"/>
  <c r="O13" i="2"/>
  <c r="K13" i="2"/>
  <c r="L13" i="2" s="1"/>
  <c r="N13" i="2" s="1"/>
  <c r="T12" i="2"/>
  <c r="S12" i="2"/>
  <c r="Q12" i="2"/>
  <c r="O12" i="2"/>
  <c r="K12" i="2"/>
  <c r="S11" i="2"/>
  <c r="O11" i="2"/>
  <c r="K11" i="2"/>
  <c r="L11" i="2" s="1"/>
  <c r="S10" i="2"/>
  <c r="Q10" i="2"/>
  <c r="O10" i="2"/>
  <c r="L10" i="2"/>
  <c r="N10" i="2" s="1"/>
  <c r="K10" i="2"/>
  <c r="M10" i="2" s="1"/>
  <c r="S9" i="2"/>
  <c r="O9" i="2"/>
  <c r="K9" i="2"/>
  <c r="S8" i="2"/>
  <c r="O8" i="2"/>
  <c r="K8" i="2"/>
  <c r="S7" i="2"/>
  <c r="O7" i="2"/>
  <c r="K7" i="2"/>
  <c r="L7" i="2" s="1"/>
  <c r="S6" i="2"/>
  <c r="Q6" i="2"/>
  <c r="O6" i="2"/>
  <c r="L6" i="2"/>
  <c r="N6" i="2" s="1"/>
  <c r="K6" i="2"/>
  <c r="M6" i="2" s="1"/>
  <c r="S5" i="2"/>
  <c r="O5" i="2"/>
  <c r="K5" i="2"/>
  <c r="L5" i="2" s="1"/>
  <c r="S4" i="2"/>
  <c r="O4" i="2"/>
  <c r="K4" i="2"/>
  <c r="S3" i="2"/>
  <c r="O3" i="2"/>
  <c r="K3" i="2"/>
  <c r="L3" i="2" s="1"/>
  <c r="S2" i="2"/>
  <c r="Q2" i="2"/>
  <c r="O2" i="2"/>
  <c r="L2" i="2"/>
  <c r="N2" i="2" s="1"/>
  <c r="K2" i="2"/>
  <c r="M2" i="2" s="1"/>
  <c r="B17" i="1"/>
  <c r="B13" i="1"/>
  <c r="B9" i="1"/>
  <c r="B10" i="1" s="1"/>
  <c r="R6" i="2" l="1"/>
  <c r="B12" i="1"/>
  <c r="B18" i="1" s="1"/>
  <c r="Q7" i="2"/>
  <c r="N7" i="2"/>
  <c r="T7" i="2" s="1"/>
  <c r="T11" i="2"/>
  <c r="Q11" i="2"/>
  <c r="N11" i="2"/>
  <c r="M60" i="2"/>
  <c r="P60" i="2" s="1"/>
  <c r="L60" i="2"/>
  <c r="N60" i="2" s="1"/>
  <c r="T3" i="2"/>
  <c r="Q3" i="2"/>
  <c r="R3" i="2" s="1"/>
  <c r="N3" i="2"/>
  <c r="M3" i="2"/>
  <c r="P3" i="2" s="1"/>
  <c r="M7" i="2"/>
  <c r="M11" i="2"/>
  <c r="P11" i="2" s="1"/>
  <c r="R14" i="2"/>
  <c r="R17" i="2"/>
  <c r="R2" i="2"/>
  <c r="R10" i="2"/>
  <c r="B15" i="1"/>
  <c r="B16" i="1" s="1"/>
  <c r="M16" i="2"/>
  <c r="L16" i="2"/>
  <c r="N16" i="2" s="1"/>
  <c r="R16" i="2" s="1"/>
  <c r="M44" i="2"/>
  <c r="L44" i="2"/>
  <c r="N44" i="2" s="1"/>
  <c r="R44" i="2" s="1"/>
  <c r="M76" i="2"/>
  <c r="P76" i="2" s="1"/>
  <c r="L76" i="2"/>
  <c r="N76" i="2" s="1"/>
  <c r="L4" i="2"/>
  <c r="M4" i="2" s="1"/>
  <c r="N5" i="2"/>
  <c r="T5" i="2"/>
  <c r="R46" i="2"/>
  <c r="Q5" i="2"/>
  <c r="R5" i="2" s="1"/>
  <c r="P2" i="2"/>
  <c r="P6" i="2"/>
  <c r="P10" i="2"/>
  <c r="R13" i="2"/>
  <c r="L25" i="2"/>
  <c r="N25" i="2" s="1"/>
  <c r="M25" i="2"/>
  <c r="P25" i="2" s="1"/>
  <c r="R62" i="2"/>
  <c r="R97" i="2"/>
  <c r="P18" i="2"/>
  <c r="R65" i="2"/>
  <c r="L8" i="2"/>
  <c r="M12" i="2"/>
  <c r="L12" i="2"/>
  <c r="N12" i="2" s="1"/>
  <c r="R12" i="2" s="1"/>
  <c r="P15" i="2"/>
  <c r="R25" i="2"/>
  <c r="M54" i="2"/>
  <c r="L54" i="2"/>
  <c r="N54" i="2" s="1"/>
  <c r="M70" i="2"/>
  <c r="L70" i="2"/>
  <c r="N70" i="2" s="1"/>
  <c r="M86" i="2"/>
  <c r="L86" i="2"/>
  <c r="N86" i="2" s="1"/>
  <c r="L32" i="2"/>
  <c r="N32" i="2" s="1"/>
  <c r="P32" i="2" s="1"/>
  <c r="P33" i="2"/>
  <c r="R51" i="2"/>
  <c r="R56" i="2"/>
  <c r="R72" i="2"/>
  <c r="P97" i="2"/>
  <c r="R27" i="2"/>
  <c r="P75" i="2"/>
  <c r="L9" i="2"/>
  <c r="R39" i="2"/>
  <c r="L48" i="2"/>
  <c r="N48" i="2" s="1"/>
  <c r="R55" i="2"/>
  <c r="R60" i="2"/>
  <c r="L64" i="2"/>
  <c r="N64" i="2" s="1"/>
  <c r="P64" i="2" s="1"/>
  <c r="R76" i="2"/>
  <c r="P85" i="2"/>
  <c r="M90" i="2"/>
  <c r="P90" i="2" s="1"/>
  <c r="L90" i="2"/>
  <c r="N90" i="2" s="1"/>
  <c r="P101" i="2"/>
  <c r="B11" i="1"/>
  <c r="B14" i="1" s="1"/>
  <c r="M5" i="2"/>
  <c r="P5" i="2" s="1"/>
  <c r="M13" i="2"/>
  <c r="P13" i="2" s="1"/>
  <c r="M17" i="2"/>
  <c r="P17" i="2" s="1"/>
  <c r="M22" i="2"/>
  <c r="P22" i="2" s="1"/>
  <c r="M30" i="2"/>
  <c r="P30" i="2" s="1"/>
  <c r="P36" i="2"/>
  <c r="P47" i="2"/>
  <c r="P52" i="2"/>
  <c r="R54" i="2"/>
  <c r="P63" i="2"/>
  <c r="P68" i="2"/>
  <c r="R70" i="2"/>
  <c r="P79" i="2"/>
  <c r="P84" i="2"/>
  <c r="R86" i="2"/>
  <c r="P95" i="2"/>
  <c r="P100" i="2"/>
  <c r="P49" i="2"/>
  <c r="R67" i="2"/>
  <c r="R83" i="2"/>
  <c r="R18" i="2"/>
  <c r="L24" i="2"/>
  <c r="N24" i="2" s="1"/>
  <c r="P24" i="2" s="1"/>
  <c r="P43" i="2"/>
  <c r="R26" i="2"/>
  <c r="P31" i="2"/>
  <c r="L80" i="2"/>
  <c r="N80" i="2" s="1"/>
  <c r="T2" i="2"/>
  <c r="T6" i="2"/>
  <c r="T10" i="2"/>
  <c r="R24" i="2"/>
  <c r="R32" i="2"/>
  <c r="R43" i="2"/>
  <c r="M46" i="2"/>
  <c r="L46" i="2"/>
  <c r="N46" i="2" s="1"/>
  <c r="R48" i="2"/>
  <c r="R59" i="2"/>
  <c r="M62" i="2"/>
  <c r="L62" i="2"/>
  <c r="N62" i="2" s="1"/>
  <c r="R64" i="2"/>
  <c r="R75" i="2"/>
  <c r="M78" i="2"/>
  <c r="L78" i="2"/>
  <c r="N78" i="2" s="1"/>
  <c r="R78" i="2" s="1"/>
  <c r="R80" i="2"/>
  <c r="R91" i="2"/>
  <c r="M94" i="2"/>
  <c r="L94" i="2"/>
  <c r="N94" i="2" s="1"/>
  <c r="R94" i="2" s="1"/>
  <c r="R101" i="2"/>
  <c r="M38" i="2"/>
  <c r="L38" i="2"/>
  <c r="N38" i="2" s="1"/>
  <c r="R38" i="2" s="1"/>
  <c r="R50" i="2"/>
  <c r="P80" i="2"/>
  <c r="M23" i="2"/>
  <c r="P23" i="2" s="1"/>
  <c r="R71" i="2"/>
  <c r="R87" i="2"/>
  <c r="L19" i="2"/>
  <c r="N19" i="2" s="1"/>
  <c r="P19" i="2" s="1"/>
  <c r="L20" i="2"/>
  <c r="N20" i="2" s="1"/>
  <c r="P20" i="2" s="1"/>
  <c r="R23" i="2"/>
  <c r="L28" i="2"/>
  <c r="N28" i="2" s="1"/>
  <c r="P28" i="2" s="1"/>
  <c r="R31" i="2"/>
  <c r="P35" i="2"/>
  <c r="P40" i="2"/>
  <c r="P51" i="2"/>
  <c r="P56" i="2"/>
  <c r="P67" i="2"/>
  <c r="P72" i="2"/>
  <c r="P83" i="2"/>
  <c r="R90" i="2"/>
  <c r="P99" i="2"/>
  <c r="R35" i="2"/>
  <c r="R40" i="2"/>
  <c r="P65" i="2"/>
  <c r="P81" i="2"/>
  <c r="L92" i="2"/>
  <c r="N92" i="2" s="1"/>
  <c r="P92" i="2" s="1"/>
  <c r="R99" i="2"/>
  <c r="R19" i="2"/>
  <c r="P48" i="2"/>
  <c r="P59" i="2"/>
  <c r="P91" i="2"/>
  <c r="P37" i="2"/>
  <c r="M42" i="2"/>
  <c r="L42" i="2"/>
  <c r="N42" i="2" s="1"/>
  <c r="R42" i="2" s="1"/>
  <c r="P53" i="2"/>
  <c r="M58" i="2"/>
  <c r="L58" i="2"/>
  <c r="N58" i="2" s="1"/>
  <c r="R58" i="2" s="1"/>
  <c r="P69" i="2"/>
  <c r="M74" i="2"/>
  <c r="L74" i="2"/>
  <c r="N74" i="2" s="1"/>
  <c r="R74" i="2" s="1"/>
  <c r="R92" i="2"/>
  <c r="L96" i="2"/>
  <c r="N96" i="2" s="1"/>
  <c r="R96" i="2" s="1"/>
  <c r="R22" i="2"/>
  <c r="P27" i="2"/>
  <c r="R30" i="2"/>
  <c r="M34" i="2"/>
  <c r="P34" i="2" s="1"/>
  <c r="L34" i="2"/>
  <c r="N34" i="2" s="1"/>
  <c r="R34" i="2" s="1"/>
  <c r="R36" i="2"/>
  <c r="R47" i="2"/>
  <c r="M50" i="2"/>
  <c r="P50" i="2" s="1"/>
  <c r="L50" i="2"/>
  <c r="N50" i="2" s="1"/>
  <c r="R52" i="2"/>
  <c r="R63" i="2"/>
  <c r="M66" i="2"/>
  <c r="P66" i="2" s="1"/>
  <c r="L66" i="2"/>
  <c r="N66" i="2" s="1"/>
  <c r="R66" i="2" s="1"/>
  <c r="R68" i="2"/>
  <c r="P77" i="2"/>
  <c r="R79" i="2"/>
  <c r="M82" i="2"/>
  <c r="L82" i="2"/>
  <c r="N82" i="2" s="1"/>
  <c r="R82" i="2" s="1"/>
  <c r="R84" i="2"/>
  <c r="L88" i="2"/>
  <c r="N88" i="2" s="1"/>
  <c r="R88" i="2" s="1"/>
  <c r="P93" i="2"/>
  <c r="R95" i="2"/>
  <c r="M98" i="2"/>
  <c r="L98" i="2"/>
  <c r="N98" i="2" s="1"/>
  <c r="R98" i="2" s="1"/>
  <c r="R100" i="2"/>
  <c r="B10" i="3"/>
  <c r="B8" i="3" l="1"/>
  <c r="P98" i="2"/>
  <c r="P42" i="2"/>
  <c r="N9" i="2"/>
  <c r="T9" i="2"/>
  <c r="G4" i="3" s="1"/>
  <c r="Q9" i="2"/>
  <c r="P70" i="2"/>
  <c r="P12" i="2"/>
  <c r="P88" i="2"/>
  <c r="P38" i="2"/>
  <c r="P96" i="2"/>
  <c r="Q8" i="2"/>
  <c r="N8" i="2"/>
  <c r="T8" i="2" s="1"/>
  <c r="P44" i="2"/>
  <c r="M9" i="2"/>
  <c r="P9" i="2" s="1"/>
  <c r="E4" i="3" s="1"/>
  <c r="R7" i="2"/>
  <c r="P74" i="2"/>
  <c r="R28" i="2"/>
  <c r="P78" i="2"/>
  <c r="P46" i="2"/>
  <c r="P54" i="2"/>
  <c r="M8" i="2"/>
  <c r="P8" i="2" s="1"/>
  <c r="R20" i="2"/>
  <c r="P16" i="2"/>
  <c r="P7" i="2"/>
  <c r="P58" i="2"/>
  <c r="Q4" i="2"/>
  <c r="N4" i="2"/>
  <c r="B9" i="3" s="1"/>
  <c r="P82" i="2"/>
  <c r="P94" i="2"/>
  <c r="P62" i="2"/>
  <c r="P86" i="2"/>
  <c r="R11" i="2"/>
  <c r="R4" i="2" l="1"/>
  <c r="R8" i="2"/>
  <c r="P4" i="2"/>
  <c r="T4" i="2"/>
  <c r="R9" i="2"/>
  <c r="F4" i="3" s="1"/>
  <c r="G3" i="3" l="1"/>
  <c r="B6" i="3"/>
  <c r="E3" i="3"/>
  <c r="B4" i="3"/>
  <c r="F3" i="3"/>
  <c r="B5" i="3"/>
</calcChain>
</file>

<file path=xl/sharedStrings.xml><?xml version="1.0" encoding="utf-8"?>
<sst xmlns="http://schemas.openxmlformats.org/spreadsheetml/2006/main" count="90" uniqueCount="59">
  <si>
    <t>Label</t>
  </si>
  <si>
    <t>Value</t>
  </si>
  <si>
    <t>CalendarHours</t>
  </si>
  <si>
    <t>ScheduledHours</t>
  </si>
  <si>
    <t>PlannedStopHours</t>
  </si>
  <si>
    <t>UnplannedDowntimeMin</t>
  </si>
  <si>
    <t>IdealCycleTimeSec</t>
  </si>
  <si>
    <t>TotalCount</t>
  </si>
  <si>
    <t>GoodCount</t>
  </si>
  <si>
    <t>PlannedProductionMin</t>
  </si>
  <si>
    <t>OperatingMin</t>
  </si>
  <si>
    <t>Availability_OEE</t>
  </si>
  <si>
    <t>Performance</t>
  </si>
  <si>
    <t>Quality</t>
  </si>
  <si>
    <t>OEE</t>
  </si>
  <si>
    <t>Availability_OOE</t>
  </si>
  <si>
    <t>OOE</t>
  </si>
  <si>
    <t>Utilization</t>
  </si>
  <si>
    <t>TEEP</t>
  </si>
  <si>
    <t>Date</t>
  </si>
  <si>
    <t>Shift</t>
  </si>
  <si>
    <t>Machine</t>
  </si>
  <si>
    <t>A</t>
  </si>
  <si>
    <t>B</t>
  </si>
  <si>
    <t>C</t>
  </si>
  <si>
    <t>M1</t>
  </si>
  <si>
    <t>M2</t>
  </si>
  <si>
    <t>Last 7 days starting</t>
  </si>
  <si>
    <t>Metric</t>
  </si>
  <si>
    <t>OEE avg (last 7 days)</t>
  </si>
  <si>
    <t>OOE avg (last 7 days)</t>
  </si>
  <si>
    <t>TEEP avg (last 7 days)</t>
  </si>
  <si>
    <t>Availability avg</t>
  </si>
  <si>
    <t>Performance avg</t>
  </si>
  <si>
    <t>Quality avg</t>
  </si>
  <si>
    <t>Per-machine OEE avg (last 7 days)</t>
  </si>
  <si>
    <t>OEE avg</t>
  </si>
  <si>
    <t>OOE avg</t>
  </si>
  <si>
    <t>TEEP avg</t>
  </si>
  <si>
    <t>OEE target</t>
  </si>
  <si>
    <t>OOE target</t>
  </si>
  <si>
    <t>TEEP reference</t>
  </si>
  <si>
    <t>Scheduled Hours</t>
  </si>
  <si>
    <t>Day</t>
  </si>
  <si>
    <t>min</t>
  </si>
  <si>
    <t>UoM</t>
  </si>
  <si>
    <t>h</t>
  </si>
  <si>
    <t>s</t>
  </si>
  <si>
    <t>Ideal Cycle Time</t>
  </si>
  <si>
    <t>Total Count</t>
  </si>
  <si>
    <t>Good Count</t>
  </si>
  <si>
    <t>Planned Production Time</t>
  </si>
  <si>
    <t>pcs</t>
  </si>
  <si>
    <t>Availability</t>
  </si>
  <si>
    <t>Availability (full)</t>
  </si>
  <si>
    <t>Unplanned Downtime Min</t>
  </si>
  <si>
    <t>Planned Stop Hours</t>
  </si>
  <si>
    <t>Traffic lights target</t>
  </si>
  <si>
    <t>- calculated automatically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</si>
</sst>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A73F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10" fontId="0" fillId="2" borderId="0" xfId="1" applyNumberFormat="1" applyFont="1" applyFill="1"/>
    <xf numFmtId="0" fontId="0" fillId="2" borderId="0" xfId="0" applyFill="1" applyAlignment="1">
      <alignment horizontal="left" vertical="center"/>
    </xf>
    <xf numFmtId="164" fontId="0" fillId="2" borderId="0" xfId="0" applyNumberFormat="1" applyFill="1"/>
    <xf numFmtId="0" fontId="0" fillId="4" borderId="0" xfId="0" applyFill="1"/>
    <xf numFmtId="0" fontId="4" fillId="4" borderId="0" xfId="0" applyFont="1" applyFill="1"/>
    <xf numFmtId="0" fontId="3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0" fillId="2" borderId="0" xfId="0" applyNumberFormat="1" applyFill="1"/>
    <xf numFmtId="0" fontId="0" fillId="3" borderId="0" xfId="0" applyFill="1"/>
    <xf numFmtId="0" fontId="0" fillId="2" borderId="0" xfId="0" applyFont="1" applyFill="1"/>
    <xf numFmtId="10" fontId="4" fillId="4" borderId="0" xfId="1" applyNumberFormat="1" applyFont="1" applyFill="1"/>
    <xf numFmtId="0" fontId="4" fillId="2" borderId="0" xfId="0" quotePrefix="1" applyFont="1" applyFill="1"/>
  </cellXfs>
  <cellStyles count="2">
    <cellStyle name="Normal" xfId="0" builtinId="0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21A7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workbookViewId="0">
      <selection activeCell="L31" sqref="L31"/>
    </sheetView>
  </sheetViews>
  <sheetFormatPr defaultRowHeight="15" x14ac:dyDescent="0.25"/>
  <cols>
    <col min="1" max="1" width="28.7109375" style="1" customWidth="1"/>
    <col min="2" max="2" width="18.7109375" style="1" customWidth="1"/>
    <col min="3" max="16384" width="9.140625" style="1"/>
  </cols>
  <sheetData>
    <row r="1" spans="1:6" x14ac:dyDescent="0.25">
      <c r="A1" s="4" t="s">
        <v>0</v>
      </c>
      <c r="B1" s="4" t="s">
        <v>1</v>
      </c>
      <c r="C1" s="4" t="s">
        <v>45</v>
      </c>
      <c r="E1" s="8"/>
      <c r="F1" s="16" t="s">
        <v>58</v>
      </c>
    </row>
    <row r="2" spans="1:6" x14ac:dyDescent="0.25">
      <c r="A2" s="2" t="s">
        <v>43</v>
      </c>
      <c r="B2" s="1">
        <v>24</v>
      </c>
      <c r="C2" s="6" t="s">
        <v>46</v>
      </c>
    </row>
    <row r="3" spans="1:6" x14ac:dyDescent="0.25">
      <c r="A3" s="2" t="s">
        <v>42</v>
      </c>
      <c r="B3" s="1">
        <v>16</v>
      </c>
      <c r="C3" s="6" t="s">
        <v>46</v>
      </c>
    </row>
    <row r="4" spans="1:6" x14ac:dyDescent="0.25">
      <c r="A4" s="2" t="s">
        <v>56</v>
      </c>
      <c r="B4" s="1">
        <v>1</v>
      </c>
      <c r="C4" s="6" t="s">
        <v>46</v>
      </c>
    </row>
    <row r="5" spans="1:6" x14ac:dyDescent="0.25">
      <c r="A5" s="2" t="s">
        <v>55</v>
      </c>
      <c r="B5" s="1">
        <v>45</v>
      </c>
      <c r="C5" s="6" t="s">
        <v>44</v>
      </c>
    </row>
    <row r="6" spans="1:6" x14ac:dyDescent="0.25">
      <c r="A6" s="2" t="s">
        <v>48</v>
      </c>
      <c r="B6" s="1">
        <v>30</v>
      </c>
      <c r="C6" s="6" t="s">
        <v>47</v>
      </c>
    </row>
    <row r="7" spans="1:6" x14ac:dyDescent="0.25">
      <c r="A7" s="2" t="s">
        <v>49</v>
      </c>
      <c r="B7" s="1">
        <v>1600</v>
      </c>
      <c r="C7" s="6" t="s">
        <v>52</v>
      </c>
    </row>
    <row r="8" spans="1:6" x14ac:dyDescent="0.25">
      <c r="A8" s="2" t="s">
        <v>50</v>
      </c>
      <c r="B8" s="1">
        <v>1550</v>
      </c>
      <c r="C8" s="6" t="s">
        <v>52</v>
      </c>
    </row>
    <row r="9" spans="1:6" x14ac:dyDescent="0.25">
      <c r="A9" s="2" t="s">
        <v>51</v>
      </c>
      <c r="B9" s="9">
        <f>(B3-B4)*60</f>
        <v>900</v>
      </c>
      <c r="C9" s="6" t="s">
        <v>44</v>
      </c>
    </row>
    <row r="10" spans="1:6" x14ac:dyDescent="0.25">
      <c r="A10" s="2" t="s">
        <v>10</v>
      </c>
      <c r="B10" s="9">
        <f>B9-B5</f>
        <v>855</v>
      </c>
      <c r="C10" s="6" t="s">
        <v>44</v>
      </c>
    </row>
    <row r="11" spans="1:6" x14ac:dyDescent="0.25">
      <c r="A11" s="2" t="s">
        <v>53</v>
      </c>
      <c r="B11" s="15">
        <f>IF(B9=0,0,B10/B9)</f>
        <v>0.95</v>
      </c>
    </row>
    <row r="12" spans="1:6" x14ac:dyDescent="0.25">
      <c r="A12" s="2" t="s">
        <v>12</v>
      </c>
      <c r="B12" s="15">
        <f>IF(B10=0,0,MIN(1,(B6*B7)/(B10*60)))</f>
        <v>0.93567251461988299</v>
      </c>
    </row>
    <row r="13" spans="1:6" x14ac:dyDescent="0.25">
      <c r="A13" s="2" t="s">
        <v>13</v>
      </c>
      <c r="B13" s="15">
        <f>IF(B7=0,0,B8/B7)</f>
        <v>0.96875</v>
      </c>
    </row>
    <row r="14" spans="1:6" x14ac:dyDescent="0.25">
      <c r="A14" s="2" t="s">
        <v>14</v>
      </c>
      <c r="B14" s="15">
        <f>B11*B12*B13</f>
        <v>0.86111111111111105</v>
      </c>
    </row>
    <row r="15" spans="1:6" x14ac:dyDescent="0.25">
      <c r="A15" s="2" t="s">
        <v>54</v>
      </c>
      <c r="B15" s="15">
        <f>IF(B3=0,0,B10/(B3*60))</f>
        <v>0.890625</v>
      </c>
    </row>
    <row r="16" spans="1:6" x14ac:dyDescent="0.25">
      <c r="A16" s="2" t="s">
        <v>16</v>
      </c>
      <c r="B16" s="15">
        <f>B15*B12*B13</f>
        <v>0.80729166666666663</v>
      </c>
    </row>
    <row r="17" spans="1:2" x14ac:dyDescent="0.25">
      <c r="A17" s="2" t="s">
        <v>17</v>
      </c>
      <c r="B17" s="15">
        <f>IF(B2=0,0,B3/B2)</f>
        <v>0.66666666666666663</v>
      </c>
    </row>
    <row r="18" spans="1:2" x14ac:dyDescent="0.25">
      <c r="A18" s="2" t="s">
        <v>18</v>
      </c>
      <c r="B18" s="15">
        <f>IF(B2=0,0,(B10/(B2*60))*B12*B13)</f>
        <v>0.53819444444444442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1"/>
  <sheetViews>
    <sheetView workbookViewId="0">
      <selection activeCell="G21" sqref="G21"/>
    </sheetView>
  </sheetViews>
  <sheetFormatPr defaultRowHeight="15" x14ac:dyDescent="0.25"/>
  <cols>
    <col min="1" max="1" width="15.5703125" style="1" bestFit="1" customWidth="1"/>
    <col min="2" max="2" width="5.140625" style="1" bestFit="1" customWidth="1"/>
    <col min="3" max="3" width="8.7109375" style="1" bestFit="1" customWidth="1"/>
    <col min="4" max="4" width="14.140625" style="1" bestFit="1" customWidth="1"/>
    <col min="5" max="5" width="15.5703125" style="1" bestFit="1" customWidth="1"/>
    <col min="6" max="6" width="17.7109375" style="1" bestFit="1" customWidth="1"/>
    <col min="7" max="7" width="24.140625" style="1" bestFit="1" customWidth="1"/>
    <col min="8" max="8" width="17.85546875" style="1" bestFit="1" customWidth="1"/>
    <col min="9" max="9" width="10.7109375" style="1" bestFit="1" customWidth="1"/>
    <col min="10" max="10" width="11.140625" style="1" bestFit="1" customWidth="1"/>
    <col min="11" max="11" width="22" style="1" bestFit="1" customWidth="1"/>
    <col min="12" max="12" width="13.5703125" style="1" bestFit="1" customWidth="1"/>
    <col min="13" max="13" width="15.5703125" style="1" bestFit="1" customWidth="1"/>
    <col min="14" max="14" width="12.42578125" style="1" bestFit="1" customWidth="1"/>
    <col min="15" max="16" width="12" style="1" bestFit="1" customWidth="1"/>
    <col min="17" max="17" width="16" style="1" bestFit="1" customWidth="1"/>
    <col min="18" max="20" width="12" style="1" bestFit="1" customWidth="1"/>
    <col min="21" max="16384" width="9.140625" style="1"/>
  </cols>
  <sheetData>
    <row r="1" spans="1:20" s="11" customFormat="1" x14ac:dyDescent="0.25">
      <c r="A1" s="10" t="s">
        <v>19</v>
      </c>
      <c r="B1" s="10" t="s">
        <v>20</v>
      </c>
      <c r="C1" s="10" t="s">
        <v>21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</row>
    <row r="2" spans="1:20" x14ac:dyDescent="0.25">
      <c r="A2" s="7">
        <v>45877.25</v>
      </c>
      <c r="B2" s="1" t="s">
        <v>22</v>
      </c>
      <c r="C2" s="1" t="s">
        <v>25</v>
      </c>
      <c r="D2" s="1">
        <v>24</v>
      </c>
      <c r="E2" s="1">
        <v>8</v>
      </c>
      <c r="F2" s="1">
        <v>0.5</v>
      </c>
      <c r="G2" s="1">
        <v>35</v>
      </c>
      <c r="H2" s="1">
        <v>30</v>
      </c>
      <c r="I2" s="1">
        <v>780</v>
      </c>
      <c r="J2" s="1">
        <v>760</v>
      </c>
      <c r="K2" s="9">
        <f t="shared" ref="K2:K33" si="0">(E2-F2)*60</f>
        <v>450</v>
      </c>
      <c r="L2" s="9">
        <f t="shared" ref="L2:L33" si="1">K2-G2</f>
        <v>415</v>
      </c>
      <c r="M2" s="9">
        <f t="shared" ref="M2:M33" si="2">IF(K2=0,0,L2/K2)</f>
        <v>0.92222222222222228</v>
      </c>
      <c r="N2" s="9">
        <f t="shared" ref="N2:N33" si="3">IF(L2=0,0,MIN(1,(H2*I2)/(L2*60)))</f>
        <v>0.93975903614457834</v>
      </c>
      <c r="O2" s="9">
        <f t="shared" ref="O2:O33" si="4">IF(I2=0,0,J2/I2)</f>
        <v>0.97435897435897434</v>
      </c>
      <c r="P2" s="9">
        <f t="shared" ref="P2:P33" si="5">M2*N2*O2</f>
        <v>0.84444444444444444</v>
      </c>
      <c r="Q2" s="9">
        <f t="shared" ref="Q2:Q33" si="6">IF(E2=0,0,L2/(E2*60))</f>
        <v>0.86458333333333337</v>
      </c>
      <c r="R2" s="9">
        <f t="shared" ref="R2:R33" si="7">Q2*N2*O2</f>
        <v>0.79166666666666674</v>
      </c>
      <c r="S2" s="9">
        <f t="shared" ref="S2:S33" si="8">IF(D2=0,0,E2/D2)</f>
        <v>0.33333333333333331</v>
      </c>
      <c r="T2" s="9">
        <f t="shared" ref="T2:T33" si="9">IF(D2=0,0,(L2/(D2*60))*N2*O2)</f>
        <v>0.26388888888888884</v>
      </c>
    </row>
    <row r="3" spans="1:20" x14ac:dyDescent="0.25">
      <c r="A3" s="7">
        <v>45877.583333333343</v>
      </c>
      <c r="B3" s="1" t="s">
        <v>23</v>
      </c>
      <c r="C3" s="1" t="s">
        <v>25</v>
      </c>
      <c r="D3" s="1">
        <v>24</v>
      </c>
      <c r="E3" s="1">
        <v>8</v>
      </c>
      <c r="F3" s="1">
        <v>0.5</v>
      </c>
      <c r="G3" s="1">
        <v>25</v>
      </c>
      <c r="H3" s="1">
        <v>30</v>
      </c>
      <c r="I3" s="1">
        <v>760</v>
      </c>
      <c r="J3" s="1">
        <v>745</v>
      </c>
      <c r="K3" s="9">
        <f t="shared" si="0"/>
        <v>450</v>
      </c>
      <c r="L3" s="9">
        <f t="shared" si="1"/>
        <v>425</v>
      </c>
      <c r="M3" s="9">
        <f t="shared" si="2"/>
        <v>0.94444444444444442</v>
      </c>
      <c r="N3" s="9">
        <f t="shared" si="3"/>
        <v>0.89411764705882357</v>
      </c>
      <c r="O3" s="9">
        <f t="shared" si="4"/>
        <v>0.98026315789473684</v>
      </c>
      <c r="P3" s="9">
        <f t="shared" si="5"/>
        <v>0.82777777777777772</v>
      </c>
      <c r="Q3" s="9">
        <f t="shared" si="6"/>
        <v>0.88541666666666663</v>
      </c>
      <c r="R3" s="9">
        <f t="shared" si="7"/>
        <v>0.77604166666666663</v>
      </c>
      <c r="S3" s="9">
        <f t="shared" si="8"/>
        <v>0.33333333333333331</v>
      </c>
      <c r="T3" s="9">
        <f t="shared" si="9"/>
        <v>0.25868055555555558</v>
      </c>
    </row>
    <row r="4" spans="1:20" x14ac:dyDescent="0.25">
      <c r="A4" s="7">
        <v>45877.916666666657</v>
      </c>
      <c r="B4" s="1" t="s">
        <v>24</v>
      </c>
      <c r="C4" s="1" t="s">
        <v>25</v>
      </c>
      <c r="D4" s="1">
        <v>24</v>
      </c>
      <c r="E4" s="1">
        <v>8</v>
      </c>
      <c r="F4" s="1">
        <v>0.5</v>
      </c>
      <c r="G4" s="1">
        <v>40</v>
      </c>
      <c r="H4" s="1">
        <v>25</v>
      </c>
      <c r="I4" s="1">
        <v>980</v>
      </c>
      <c r="J4" s="1">
        <v>970</v>
      </c>
      <c r="K4" s="9">
        <f t="shared" si="0"/>
        <v>450</v>
      </c>
      <c r="L4" s="9">
        <f t="shared" si="1"/>
        <v>410</v>
      </c>
      <c r="M4" s="9">
        <f t="shared" si="2"/>
        <v>0.91111111111111109</v>
      </c>
      <c r="N4" s="9">
        <f t="shared" si="3"/>
        <v>0.99593495934959353</v>
      </c>
      <c r="O4" s="9">
        <f t="shared" si="4"/>
        <v>0.98979591836734693</v>
      </c>
      <c r="P4" s="9">
        <f t="shared" si="5"/>
        <v>0.89814814814814814</v>
      </c>
      <c r="Q4" s="9">
        <f t="shared" si="6"/>
        <v>0.85416666666666663</v>
      </c>
      <c r="R4" s="9">
        <f t="shared" si="7"/>
        <v>0.84201388888888884</v>
      </c>
      <c r="S4" s="9">
        <f t="shared" si="8"/>
        <v>0.33333333333333331</v>
      </c>
      <c r="T4" s="9">
        <f t="shared" si="9"/>
        <v>0.28067129629629628</v>
      </c>
    </row>
    <row r="5" spans="1:20" x14ac:dyDescent="0.25">
      <c r="A5" s="7">
        <v>45878.25</v>
      </c>
      <c r="B5" s="1" t="s">
        <v>22</v>
      </c>
      <c r="C5" s="1" t="s">
        <v>26</v>
      </c>
      <c r="D5" s="1">
        <v>24</v>
      </c>
      <c r="E5" s="1">
        <v>8</v>
      </c>
      <c r="F5" s="1">
        <v>0.5</v>
      </c>
      <c r="G5" s="1">
        <v>50</v>
      </c>
      <c r="H5" s="1">
        <v>45</v>
      </c>
      <c r="I5" s="1">
        <v>600</v>
      </c>
      <c r="J5" s="1">
        <v>585</v>
      </c>
      <c r="K5" s="9">
        <f t="shared" si="0"/>
        <v>450</v>
      </c>
      <c r="L5" s="9">
        <f t="shared" si="1"/>
        <v>400</v>
      </c>
      <c r="M5" s="9">
        <f t="shared" si="2"/>
        <v>0.88888888888888884</v>
      </c>
      <c r="N5" s="9">
        <f t="shared" si="3"/>
        <v>1</v>
      </c>
      <c r="O5" s="9">
        <f t="shared" si="4"/>
        <v>0.97499999999999998</v>
      </c>
      <c r="P5" s="9">
        <f t="shared" si="5"/>
        <v>0.86666666666666659</v>
      </c>
      <c r="Q5" s="9">
        <f t="shared" si="6"/>
        <v>0.83333333333333337</v>
      </c>
      <c r="R5" s="9">
        <f t="shared" si="7"/>
        <v>0.8125</v>
      </c>
      <c r="S5" s="9">
        <f t="shared" si="8"/>
        <v>0.33333333333333331</v>
      </c>
      <c r="T5" s="9">
        <f t="shared" si="9"/>
        <v>0.27083333333333331</v>
      </c>
    </row>
    <row r="6" spans="1:20" x14ac:dyDescent="0.25">
      <c r="A6" s="7">
        <v>45878.583333333343</v>
      </c>
      <c r="B6" s="1" t="s">
        <v>23</v>
      </c>
      <c r="C6" s="1" t="s">
        <v>26</v>
      </c>
      <c r="D6" s="1">
        <v>24</v>
      </c>
      <c r="E6" s="1">
        <v>8</v>
      </c>
      <c r="F6" s="1">
        <v>0.5</v>
      </c>
      <c r="G6" s="1">
        <v>30</v>
      </c>
      <c r="H6" s="1">
        <v>30</v>
      </c>
      <c r="I6" s="1">
        <v>850</v>
      </c>
      <c r="J6" s="1">
        <v>830</v>
      </c>
      <c r="K6" s="9">
        <f t="shared" si="0"/>
        <v>450</v>
      </c>
      <c r="L6" s="9">
        <f t="shared" si="1"/>
        <v>420</v>
      </c>
      <c r="M6" s="9">
        <f t="shared" si="2"/>
        <v>0.93333333333333335</v>
      </c>
      <c r="N6" s="9">
        <f t="shared" si="3"/>
        <v>1</v>
      </c>
      <c r="O6" s="9">
        <f t="shared" si="4"/>
        <v>0.97647058823529409</v>
      </c>
      <c r="P6" s="9">
        <f t="shared" si="5"/>
        <v>0.91137254901960785</v>
      </c>
      <c r="Q6" s="9">
        <f t="shared" si="6"/>
        <v>0.875</v>
      </c>
      <c r="R6" s="9">
        <f t="shared" si="7"/>
        <v>0.85441176470588232</v>
      </c>
      <c r="S6" s="9">
        <f t="shared" si="8"/>
        <v>0.33333333333333331</v>
      </c>
      <c r="T6" s="9">
        <f t="shared" si="9"/>
        <v>0.28480392156862744</v>
      </c>
    </row>
    <row r="7" spans="1:20" x14ac:dyDescent="0.25">
      <c r="A7" s="7">
        <v>45879.25</v>
      </c>
      <c r="B7" s="1" t="s">
        <v>22</v>
      </c>
      <c r="C7" s="1" t="s">
        <v>25</v>
      </c>
      <c r="D7" s="1">
        <v>24</v>
      </c>
      <c r="E7" s="1">
        <v>8</v>
      </c>
      <c r="F7" s="1">
        <v>1</v>
      </c>
      <c r="G7" s="1">
        <v>60</v>
      </c>
      <c r="H7" s="1">
        <v>40</v>
      </c>
      <c r="I7" s="1">
        <v>700</v>
      </c>
      <c r="J7" s="1">
        <v>690</v>
      </c>
      <c r="K7" s="9">
        <f t="shared" si="0"/>
        <v>420</v>
      </c>
      <c r="L7" s="9">
        <f t="shared" si="1"/>
        <v>360</v>
      </c>
      <c r="M7" s="9">
        <f t="shared" si="2"/>
        <v>0.8571428571428571</v>
      </c>
      <c r="N7" s="9">
        <f t="shared" si="3"/>
        <v>1</v>
      </c>
      <c r="O7" s="9">
        <f t="shared" si="4"/>
        <v>0.98571428571428577</v>
      </c>
      <c r="P7" s="9">
        <f t="shared" si="5"/>
        <v>0.8448979591836735</v>
      </c>
      <c r="Q7" s="9">
        <f t="shared" si="6"/>
        <v>0.75</v>
      </c>
      <c r="R7" s="9">
        <f t="shared" si="7"/>
        <v>0.73928571428571432</v>
      </c>
      <c r="S7" s="9">
        <f t="shared" si="8"/>
        <v>0.33333333333333331</v>
      </c>
      <c r="T7" s="9">
        <f t="shared" si="9"/>
        <v>0.24642857142857144</v>
      </c>
    </row>
    <row r="8" spans="1:20" x14ac:dyDescent="0.25">
      <c r="A8" s="7">
        <v>45879.583333333343</v>
      </c>
      <c r="B8" s="1" t="s">
        <v>23</v>
      </c>
      <c r="C8" s="1" t="s">
        <v>25</v>
      </c>
      <c r="D8" s="1">
        <v>24</v>
      </c>
      <c r="E8" s="1">
        <v>8</v>
      </c>
      <c r="F8" s="1">
        <v>0.5</v>
      </c>
      <c r="G8" s="1">
        <v>20</v>
      </c>
      <c r="H8" s="1">
        <v>30</v>
      </c>
      <c r="I8" s="1">
        <v>820</v>
      </c>
      <c r="J8" s="1">
        <v>810</v>
      </c>
      <c r="K8" s="9">
        <f t="shared" si="0"/>
        <v>450</v>
      </c>
      <c r="L8" s="9">
        <f t="shared" si="1"/>
        <v>430</v>
      </c>
      <c r="M8" s="9">
        <f t="shared" si="2"/>
        <v>0.9555555555555556</v>
      </c>
      <c r="N8" s="9">
        <f t="shared" si="3"/>
        <v>0.95348837209302328</v>
      </c>
      <c r="O8" s="9">
        <f t="shared" si="4"/>
        <v>0.98780487804878048</v>
      </c>
      <c r="P8" s="9">
        <f t="shared" si="5"/>
        <v>0.90000000000000013</v>
      </c>
      <c r="Q8" s="9">
        <f t="shared" si="6"/>
        <v>0.89583333333333337</v>
      </c>
      <c r="R8" s="9">
        <f t="shared" si="7"/>
        <v>0.84375000000000011</v>
      </c>
      <c r="S8" s="9">
        <f t="shared" si="8"/>
        <v>0.33333333333333331</v>
      </c>
      <c r="T8" s="9">
        <f t="shared" si="9"/>
        <v>0.28125</v>
      </c>
    </row>
    <row r="9" spans="1:20" x14ac:dyDescent="0.25">
      <c r="A9" s="7">
        <v>45879.916666666657</v>
      </c>
      <c r="B9" s="1" t="s">
        <v>24</v>
      </c>
      <c r="C9" s="1" t="s">
        <v>26</v>
      </c>
      <c r="D9" s="1">
        <v>24</v>
      </c>
      <c r="E9" s="1">
        <v>8</v>
      </c>
      <c r="F9" s="1">
        <v>1</v>
      </c>
      <c r="G9" s="1">
        <v>55</v>
      </c>
      <c r="H9" s="1">
        <v>35</v>
      </c>
      <c r="I9" s="1">
        <v>560</v>
      </c>
      <c r="J9" s="1">
        <v>540</v>
      </c>
      <c r="K9" s="9">
        <f t="shared" si="0"/>
        <v>420</v>
      </c>
      <c r="L9" s="9">
        <f t="shared" si="1"/>
        <v>365</v>
      </c>
      <c r="M9" s="9">
        <f t="shared" si="2"/>
        <v>0.86904761904761907</v>
      </c>
      <c r="N9" s="9">
        <f t="shared" si="3"/>
        <v>0.89497716894977164</v>
      </c>
      <c r="O9" s="9">
        <f t="shared" si="4"/>
        <v>0.9642857142857143</v>
      </c>
      <c r="P9" s="9">
        <f t="shared" si="5"/>
        <v>0.75</v>
      </c>
      <c r="Q9" s="9">
        <f t="shared" si="6"/>
        <v>0.76041666666666663</v>
      </c>
      <c r="R9" s="9">
        <f t="shared" si="7"/>
        <v>0.65624999999999989</v>
      </c>
      <c r="S9" s="9">
        <f t="shared" si="8"/>
        <v>0.33333333333333331</v>
      </c>
      <c r="T9" s="9">
        <f t="shared" si="9"/>
        <v>0.21874999999999997</v>
      </c>
    </row>
    <row r="10" spans="1:20" x14ac:dyDescent="0.25">
      <c r="A10" s="7">
        <v>45880.25</v>
      </c>
      <c r="B10" s="1" t="s">
        <v>22</v>
      </c>
      <c r="C10" s="1" t="s">
        <v>26</v>
      </c>
      <c r="D10" s="1">
        <v>24</v>
      </c>
      <c r="E10" s="1">
        <v>8</v>
      </c>
      <c r="F10" s="1">
        <v>0.5</v>
      </c>
      <c r="G10" s="1">
        <v>35</v>
      </c>
      <c r="H10" s="1">
        <v>35</v>
      </c>
      <c r="I10" s="1">
        <v>760</v>
      </c>
      <c r="J10" s="1">
        <v>748</v>
      </c>
      <c r="K10" s="9">
        <f t="shared" si="0"/>
        <v>450</v>
      </c>
      <c r="L10" s="9">
        <f t="shared" si="1"/>
        <v>415</v>
      </c>
      <c r="M10" s="9">
        <f t="shared" si="2"/>
        <v>0.92222222222222228</v>
      </c>
      <c r="N10" s="9">
        <f t="shared" si="3"/>
        <v>1</v>
      </c>
      <c r="O10" s="9">
        <f t="shared" si="4"/>
        <v>0.98421052631578942</v>
      </c>
      <c r="P10" s="9">
        <f t="shared" si="5"/>
        <v>0.90766081871345028</v>
      </c>
      <c r="Q10" s="9">
        <f t="shared" si="6"/>
        <v>0.86458333333333337</v>
      </c>
      <c r="R10" s="9">
        <f t="shared" si="7"/>
        <v>0.85093201754385961</v>
      </c>
      <c r="S10" s="9">
        <f t="shared" si="8"/>
        <v>0.33333333333333331</v>
      </c>
      <c r="T10" s="9">
        <f t="shared" si="9"/>
        <v>0.28364400584795318</v>
      </c>
    </row>
    <row r="11" spans="1:20" x14ac:dyDescent="0.25">
      <c r="A11" s="7">
        <v>45880.583333333343</v>
      </c>
      <c r="B11" s="1" t="s">
        <v>23</v>
      </c>
      <c r="C11" s="1" t="s">
        <v>25</v>
      </c>
      <c r="D11" s="1">
        <v>24</v>
      </c>
      <c r="E11" s="1">
        <v>8</v>
      </c>
      <c r="F11" s="1">
        <v>0.5</v>
      </c>
      <c r="G11" s="1">
        <v>25</v>
      </c>
      <c r="H11" s="1">
        <v>30</v>
      </c>
      <c r="I11" s="1">
        <v>860</v>
      </c>
      <c r="J11" s="1">
        <v>850</v>
      </c>
      <c r="K11" s="9">
        <f t="shared" si="0"/>
        <v>450</v>
      </c>
      <c r="L11" s="9">
        <f t="shared" si="1"/>
        <v>425</v>
      </c>
      <c r="M11" s="9">
        <f t="shared" si="2"/>
        <v>0.94444444444444442</v>
      </c>
      <c r="N11" s="9">
        <f t="shared" si="3"/>
        <v>1</v>
      </c>
      <c r="O11" s="9">
        <f t="shared" si="4"/>
        <v>0.98837209302325579</v>
      </c>
      <c r="P11" s="9">
        <f t="shared" si="5"/>
        <v>0.93346253229974152</v>
      </c>
      <c r="Q11" s="9">
        <f t="shared" si="6"/>
        <v>0.88541666666666663</v>
      </c>
      <c r="R11" s="9">
        <f t="shared" si="7"/>
        <v>0.87512112403100772</v>
      </c>
      <c r="S11" s="9">
        <f t="shared" si="8"/>
        <v>0.33333333333333331</v>
      </c>
      <c r="T11" s="9">
        <f t="shared" si="9"/>
        <v>0.29170704134366926</v>
      </c>
    </row>
    <row r="12" spans="1:20" x14ac:dyDescent="0.25">
      <c r="K12" s="9">
        <f t="shared" si="0"/>
        <v>0</v>
      </c>
      <c r="L12" s="9">
        <f t="shared" si="1"/>
        <v>0</v>
      </c>
      <c r="M12" s="9">
        <f t="shared" si="2"/>
        <v>0</v>
      </c>
      <c r="N12" s="9">
        <f t="shared" si="3"/>
        <v>0</v>
      </c>
      <c r="O12" s="9">
        <f t="shared" si="4"/>
        <v>0</v>
      </c>
      <c r="P12" s="9">
        <f t="shared" si="5"/>
        <v>0</v>
      </c>
      <c r="Q12" s="9">
        <f t="shared" si="6"/>
        <v>0</v>
      </c>
      <c r="R12" s="9">
        <f t="shared" si="7"/>
        <v>0</v>
      </c>
      <c r="S12" s="9">
        <f t="shared" si="8"/>
        <v>0</v>
      </c>
      <c r="T12" s="9">
        <f t="shared" si="9"/>
        <v>0</v>
      </c>
    </row>
    <row r="13" spans="1:20" x14ac:dyDescent="0.25">
      <c r="K13" s="9">
        <f t="shared" si="0"/>
        <v>0</v>
      </c>
      <c r="L13" s="9">
        <f t="shared" si="1"/>
        <v>0</v>
      </c>
      <c r="M13" s="9">
        <f t="shared" si="2"/>
        <v>0</v>
      </c>
      <c r="N13" s="9">
        <f t="shared" si="3"/>
        <v>0</v>
      </c>
      <c r="O13" s="9">
        <f t="shared" si="4"/>
        <v>0</v>
      </c>
      <c r="P13" s="9">
        <f t="shared" si="5"/>
        <v>0</v>
      </c>
      <c r="Q13" s="9">
        <f t="shared" si="6"/>
        <v>0</v>
      </c>
      <c r="R13" s="9">
        <f t="shared" si="7"/>
        <v>0</v>
      </c>
      <c r="S13" s="9">
        <f t="shared" si="8"/>
        <v>0</v>
      </c>
      <c r="T13" s="9">
        <f t="shared" si="9"/>
        <v>0</v>
      </c>
    </row>
    <row r="14" spans="1:20" x14ac:dyDescent="0.25">
      <c r="K14" s="9">
        <f t="shared" si="0"/>
        <v>0</v>
      </c>
      <c r="L14" s="9">
        <f t="shared" si="1"/>
        <v>0</v>
      </c>
      <c r="M14" s="9">
        <f t="shared" si="2"/>
        <v>0</v>
      </c>
      <c r="N14" s="9">
        <f t="shared" si="3"/>
        <v>0</v>
      </c>
      <c r="O14" s="9">
        <f t="shared" si="4"/>
        <v>0</v>
      </c>
      <c r="P14" s="9">
        <f t="shared" si="5"/>
        <v>0</v>
      </c>
      <c r="Q14" s="9">
        <f t="shared" si="6"/>
        <v>0</v>
      </c>
      <c r="R14" s="9">
        <f t="shared" si="7"/>
        <v>0</v>
      </c>
      <c r="S14" s="9">
        <f t="shared" si="8"/>
        <v>0</v>
      </c>
      <c r="T14" s="9">
        <f t="shared" si="9"/>
        <v>0</v>
      </c>
    </row>
    <row r="15" spans="1:20" x14ac:dyDescent="0.25">
      <c r="K15" s="9">
        <f t="shared" si="0"/>
        <v>0</v>
      </c>
      <c r="L15" s="9">
        <f t="shared" si="1"/>
        <v>0</v>
      </c>
      <c r="M15" s="9">
        <f t="shared" si="2"/>
        <v>0</v>
      </c>
      <c r="N15" s="9">
        <f t="shared" si="3"/>
        <v>0</v>
      </c>
      <c r="O15" s="9">
        <f t="shared" si="4"/>
        <v>0</v>
      </c>
      <c r="P15" s="9">
        <f t="shared" si="5"/>
        <v>0</v>
      </c>
      <c r="Q15" s="9">
        <f t="shared" si="6"/>
        <v>0</v>
      </c>
      <c r="R15" s="9">
        <f t="shared" si="7"/>
        <v>0</v>
      </c>
      <c r="S15" s="9">
        <f t="shared" si="8"/>
        <v>0</v>
      </c>
      <c r="T15" s="9">
        <f t="shared" si="9"/>
        <v>0</v>
      </c>
    </row>
    <row r="16" spans="1:20" x14ac:dyDescent="0.25">
      <c r="K16" s="9">
        <f t="shared" si="0"/>
        <v>0</v>
      </c>
      <c r="L16" s="9">
        <f t="shared" si="1"/>
        <v>0</v>
      </c>
      <c r="M16" s="9">
        <f t="shared" si="2"/>
        <v>0</v>
      </c>
      <c r="N16" s="9">
        <f t="shared" si="3"/>
        <v>0</v>
      </c>
      <c r="O16" s="9">
        <f t="shared" si="4"/>
        <v>0</v>
      </c>
      <c r="P16" s="9">
        <f t="shared" si="5"/>
        <v>0</v>
      </c>
      <c r="Q16" s="9">
        <f t="shared" si="6"/>
        <v>0</v>
      </c>
      <c r="R16" s="9">
        <f t="shared" si="7"/>
        <v>0</v>
      </c>
      <c r="S16" s="9">
        <f t="shared" si="8"/>
        <v>0</v>
      </c>
      <c r="T16" s="9">
        <f t="shared" si="9"/>
        <v>0</v>
      </c>
    </row>
    <row r="17" spans="11:20" x14ac:dyDescent="0.25">
      <c r="K17" s="9">
        <f t="shared" si="0"/>
        <v>0</v>
      </c>
      <c r="L17" s="9">
        <f t="shared" si="1"/>
        <v>0</v>
      </c>
      <c r="M17" s="9">
        <f t="shared" si="2"/>
        <v>0</v>
      </c>
      <c r="N17" s="9">
        <f t="shared" si="3"/>
        <v>0</v>
      </c>
      <c r="O17" s="9">
        <f t="shared" si="4"/>
        <v>0</v>
      </c>
      <c r="P17" s="9">
        <f t="shared" si="5"/>
        <v>0</v>
      </c>
      <c r="Q17" s="9">
        <f t="shared" si="6"/>
        <v>0</v>
      </c>
      <c r="R17" s="9">
        <f t="shared" si="7"/>
        <v>0</v>
      </c>
      <c r="S17" s="9">
        <f t="shared" si="8"/>
        <v>0</v>
      </c>
      <c r="T17" s="9">
        <f t="shared" si="9"/>
        <v>0</v>
      </c>
    </row>
    <row r="18" spans="11:20" x14ac:dyDescent="0.25">
      <c r="K18" s="9">
        <f t="shared" si="0"/>
        <v>0</v>
      </c>
      <c r="L18" s="9">
        <f t="shared" si="1"/>
        <v>0</v>
      </c>
      <c r="M18" s="9">
        <f t="shared" si="2"/>
        <v>0</v>
      </c>
      <c r="N18" s="9">
        <f t="shared" si="3"/>
        <v>0</v>
      </c>
      <c r="O18" s="9">
        <f t="shared" si="4"/>
        <v>0</v>
      </c>
      <c r="P18" s="9">
        <f t="shared" si="5"/>
        <v>0</v>
      </c>
      <c r="Q18" s="9">
        <f t="shared" si="6"/>
        <v>0</v>
      </c>
      <c r="R18" s="9">
        <f t="shared" si="7"/>
        <v>0</v>
      </c>
      <c r="S18" s="9">
        <f t="shared" si="8"/>
        <v>0</v>
      </c>
      <c r="T18" s="9">
        <f t="shared" si="9"/>
        <v>0</v>
      </c>
    </row>
    <row r="19" spans="11:20" x14ac:dyDescent="0.25">
      <c r="K19" s="9">
        <f t="shared" si="0"/>
        <v>0</v>
      </c>
      <c r="L19" s="9">
        <f t="shared" si="1"/>
        <v>0</v>
      </c>
      <c r="M19" s="9">
        <f t="shared" si="2"/>
        <v>0</v>
      </c>
      <c r="N19" s="9">
        <f t="shared" si="3"/>
        <v>0</v>
      </c>
      <c r="O19" s="9">
        <f t="shared" si="4"/>
        <v>0</v>
      </c>
      <c r="P19" s="9">
        <f t="shared" si="5"/>
        <v>0</v>
      </c>
      <c r="Q19" s="9">
        <f t="shared" si="6"/>
        <v>0</v>
      </c>
      <c r="R19" s="9">
        <f t="shared" si="7"/>
        <v>0</v>
      </c>
      <c r="S19" s="9">
        <f t="shared" si="8"/>
        <v>0</v>
      </c>
      <c r="T19" s="9">
        <f t="shared" si="9"/>
        <v>0</v>
      </c>
    </row>
    <row r="20" spans="11:20" x14ac:dyDescent="0.25">
      <c r="K20" s="9">
        <f t="shared" si="0"/>
        <v>0</v>
      </c>
      <c r="L20" s="9">
        <f t="shared" si="1"/>
        <v>0</v>
      </c>
      <c r="M20" s="9">
        <f t="shared" si="2"/>
        <v>0</v>
      </c>
      <c r="N20" s="9">
        <f t="shared" si="3"/>
        <v>0</v>
      </c>
      <c r="O20" s="9">
        <f t="shared" si="4"/>
        <v>0</v>
      </c>
      <c r="P20" s="9">
        <f t="shared" si="5"/>
        <v>0</v>
      </c>
      <c r="Q20" s="9">
        <f t="shared" si="6"/>
        <v>0</v>
      </c>
      <c r="R20" s="9">
        <f t="shared" si="7"/>
        <v>0</v>
      </c>
      <c r="S20" s="9">
        <f t="shared" si="8"/>
        <v>0</v>
      </c>
      <c r="T20" s="9">
        <f t="shared" si="9"/>
        <v>0</v>
      </c>
    </row>
    <row r="21" spans="11:20" x14ac:dyDescent="0.25">
      <c r="K21" s="9">
        <f t="shared" si="0"/>
        <v>0</v>
      </c>
      <c r="L21" s="9">
        <f t="shared" si="1"/>
        <v>0</v>
      </c>
      <c r="M21" s="9">
        <f t="shared" si="2"/>
        <v>0</v>
      </c>
      <c r="N21" s="9">
        <f t="shared" si="3"/>
        <v>0</v>
      </c>
      <c r="O21" s="9">
        <f t="shared" si="4"/>
        <v>0</v>
      </c>
      <c r="P21" s="9">
        <f t="shared" si="5"/>
        <v>0</v>
      </c>
      <c r="Q21" s="9">
        <f t="shared" si="6"/>
        <v>0</v>
      </c>
      <c r="R21" s="9">
        <f t="shared" si="7"/>
        <v>0</v>
      </c>
      <c r="S21" s="9">
        <f t="shared" si="8"/>
        <v>0</v>
      </c>
      <c r="T21" s="9">
        <f t="shared" si="9"/>
        <v>0</v>
      </c>
    </row>
    <row r="22" spans="11:20" x14ac:dyDescent="0.25">
      <c r="K22" s="9">
        <f t="shared" si="0"/>
        <v>0</v>
      </c>
      <c r="L22" s="9">
        <f t="shared" si="1"/>
        <v>0</v>
      </c>
      <c r="M22" s="9">
        <f t="shared" si="2"/>
        <v>0</v>
      </c>
      <c r="N22" s="9">
        <f t="shared" si="3"/>
        <v>0</v>
      </c>
      <c r="O22" s="9">
        <f t="shared" si="4"/>
        <v>0</v>
      </c>
      <c r="P22" s="9">
        <f t="shared" si="5"/>
        <v>0</v>
      </c>
      <c r="Q22" s="9">
        <f t="shared" si="6"/>
        <v>0</v>
      </c>
      <c r="R22" s="9">
        <f t="shared" si="7"/>
        <v>0</v>
      </c>
      <c r="S22" s="9">
        <f t="shared" si="8"/>
        <v>0</v>
      </c>
      <c r="T22" s="9">
        <f t="shared" si="9"/>
        <v>0</v>
      </c>
    </row>
    <row r="23" spans="11:20" x14ac:dyDescent="0.25">
      <c r="K23" s="9">
        <f t="shared" si="0"/>
        <v>0</v>
      </c>
      <c r="L23" s="9">
        <f t="shared" si="1"/>
        <v>0</v>
      </c>
      <c r="M23" s="9">
        <f t="shared" si="2"/>
        <v>0</v>
      </c>
      <c r="N23" s="9">
        <f t="shared" si="3"/>
        <v>0</v>
      </c>
      <c r="O23" s="9">
        <f t="shared" si="4"/>
        <v>0</v>
      </c>
      <c r="P23" s="9">
        <f t="shared" si="5"/>
        <v>0</v>
      </c>
      <c r="Q23" s="9">
        <f t="shared" si="6"/>
        <v>0</v>
      </c>
      <c r="R23" s="9">
        <f t="shared" si="7"/>
        <v>0</v>
      </c>
      <c r="S23" s="9">
        <f t="shared" si="8"/>
        <v>0</v>
      </c>
      <c r="T23" s="9">
        <f t="shared" si="9"/>
        <v>0</v>
      </c>
    </row>
    <row r="24" spans="11:20" x14ac:dyDescent="0.25">
      <c r="K24" s="9">
        <f t="shared" si="0"/>
        <v>0</v>
      </c>
      <c r="L24" s="9">
        <f t="shared" si="1"/>
        <v>0</v>
      </c>
      <c r="M24" s="9">
        <f t="shared" si="2"/>
        <v>0</v>
      </c>
      <c r="N24" s="9">
        <f t="shared" si="3"/>
        <v>0</v>
      </c>
      <c r="O24" s="9">
        <f t="shared" si="4"/>
        <v>0</v>
      </c>
      <c r="P24" s="9">
        <f t="shared" si="5"/>
        <v>0</v>
      </c>
      <c r="Q24" s="9">
        <f t="shared" si="6"/>
        <v>0</v>
      </c>
      <c r="R24" s="9">
        <f t="shared" si="7"/>
        <v>0</v>
      </c>
      <c r="S24" s="9">
        <f t="shared" si="8"/>
        <v>0</v>
      </c>
      <c r="T24" s="9">
        <f t="shared" si="9"/>
        <v>0</v>
      </c>
    </row>
    <row r="25" spans="11:20" x14ac:dyDescent="0.25">
      <c r="K25" s="9">
        <f t="shared" si="0"/>
        <v>0</v>
      </c>
      <c r="L25" s="9">
        <f t="shared" si="1"/>
        <v>0</v>
      </c>
      <c r="M25" s="9">
        <f t="shared" si="2"/>
        <v>0</v>
      </c>
      <c r="N25" s="9">
        <f t="shared" si="3"/>
        <v>0</v>
      </c>
      <c r="O25" s="9">
        <f t="shared" si="4"/>
        <v>0</v>
      </c>
      <c r="P25" s="9">
        <f t="shared" si="5"/>
        <v>0</v>
      </c>
      <c r="Q25" s="9">
        <f t="shared" si="6"/>
        <v>0</v>
      </c>
      <c r="R25" s="9">
        <f t="shared" si="7"/>
        <v>0</v>
      </c>
      <c r="S25" s="9">
        <f t="shared" si="8"/>
        <v>0</v>
      </c>
      <c r="T25" s="9">
        <f t="shared" si="9"/>
        <v>0</v>
      </c>
    </row>
    <row r="26" spans="11:20" x14ac:dyDescent="0.25">
      <c r="K26" s="9">
        <f t="shared" si="0"/>
        <v>0</v>
      </c>
      <c r="L26" s="9">
        <f t="shared" si="1"/>
        <v>0</v>
      </c>
      <c r="M26" s="9">
        <f t="shared" si="2"/>
        <v>0</v>
      </c>
      <c r="N26" s="9">
        <f t="shared" si="3"/>
        <v>0</v>
      </c>
      <c r="O26" s="9">
        <f t="shared" si="4"/>
        <v>0</v>
      </c>
      <c r="P26" s="9">
        <f t="shared" si="5"/>
        <v>0</v>
      </c>
      <c r="Q26" s="9">
        <f t="shared" si="6"/>
        <v>0</v>
      </c>
      <c r="R26" s="9">
        <f t="shared" si="7"/>
        <v>0</v>
      </c>
      <c r="S26" s="9">
        <f t="shared" si="8"/>
        <v>0</v>
      </c>
      <c r="T26" s="9">
        <f t="shared" si="9"/>
        <v>0</v>
      </c>
    </row>
    <row r="27" spans="11:20" x14ac:dyDescent="0.25">
      <c r="K27" s="9">
        <f t="shared" si="0"/>
        <v>0</v>
      </c>
      <c r="L27" s="9">
        <f t="shared" si="1"/>
        <v>0</v>
      </c>
      <c r="M27" s="9">
        <f t="shared" si="2"/>
        <v>0</v>
      </c>
      <c r="N27" s="9">
        <f t="shared" si="3"/>
        <v>0</v>
      </c>
      <c r="O27" s="9">
        <f t="shared" si="4"/>
        <v>0</v>
      </c>
      <c r="P27" s="9">
        <f t="shared" si="5"/>
        <v>0</v>
      </c>
      <c r="Q27" s="9">
        <f t="shared" si="6"/>
        <v>0</v>
      </c>
      <c r="R27" s="9">
        <f t="shared" si="7"/>
        <v>0</v>
      </c>
      <c r="S27" s="9">
        <f t="shared" si="8"/>
        <v>0</v>
      </c>
      <c r="T27" s="9">
        <f t="shared" si="9"/>
        <v>0</v>
      </c>
    </row>
    <row r="28" spans="11:20" x14ac:dyDescent="0.25">
      <c r="K28" s="9">
        <f t="shared" si="0"/>
        <v>0</v>
      </c>
      <c r="L28" s="9">
        <f t="shared" si="1"/>
        <v>0</v>
      </c>
      <c r="M28" s="9">
        <f t="shared" si="2"/>
        <v>0</v>
      </c>
      <c r="N28" s="9">
        <f t="shared" si="3"/>
        <v>0</v>
      </c>
      <c r="O28" s="9">
        <f t="shared" si="4"/>
        <v>0</v>
      </c>
      <c r="P28" s="9">
        <f t="shared" si="5"/>
        <v>0</v>
      </c>
      <c r="Q28" s="9">
        <f t="shared" si="6"/>
        <v>0</v>
      </c>
      <c r="R28" s="9">
        <f t="shared" si="7"/>
        <v>0</v>
      </c>
      <c r="S28" s="9">
        <f t="shared" si="8"/>
        <v>0</v>
      </c>
      <c r="T28" s="9">
        <f t="shared" si="9"/>
        <v>0</v>
      </c>
    </row>
    <row r="29" spans="11:20" x14ac:dyDescent="0.25">
      <c r="K29" s="9">
        <f t="shared" si="0"/>
        <v>0</v>
      </c>
      <c r="L29" s="9">
        <f t="shared" si="1"/>
        <v>0</v>
      </c>
      <c r="M29" s="9">
        <f t="shared" si="2"/>
        <v>0</v>
      </c>
      <c r="N29" s="9">
        <f t="shared" si="3"/>
        <v>0</v>
      </c>
      <c r="O29" s="9">
        <f t="shared" si="4"/>
        <v>0</v>
      </c>
      <c r="P29" s="9">
        <f t="shared" si="5"/>
        <v>0</v>
      </c>
      <c r="Q29" s="9">
        <f t="shared" si="6"/>
        <v>0</v>
      </c>
      <c r="R29" s="9">
        <f t="shared" si="7"/>
        <v>0</v>
      </c>
      <c r="S29" s="9">
        <f t="shared" si="8"/>
        <v>0</v>
      </c>
      <c r="T29" s="9">
        <f t="shared" si="9"/>
        <v>0</v>
      </c>
    </row>
    <row r="30" spans="11:20" x14ac:dyDescent="0.25">
      <c r="K30" s="9">
        <f t="shared" si="0"/>
        <v>0</v>
      </c>
      <c r="L30" s="9">
        <f t="shared" si="1"/>
        <v>0</v>
      </c>
      <c r="M30" s="9">
        <f t="shared" si="2"/>
        <v>0</v>
      </c>
      <c r="N30" s="9">
        <f t="shared" si="3"/>
        <v>0</v>
      </c>
      <c r="O30" s="9">
        <f t="shared" si="4"/>
        <v>0</v>
      </c>
      <c r="P30" s="9">
        <f t="shared" si="5"/>
        <v>0</v>
      </c>
      <c r="Q30" s="9">
        <f t="shared" si="6"/>
        <v>0</v>
      </c>
      <c r="R30" s="9">
        <f t="shared" si="7"/>
        <v>0</v>
      </c>
      <c r="S30" s="9">
        <f t="shared" si="8"/>
        <v>0</v>
      </c>
      <c r="T30" s="9">
        <f t="shared" si="9"/>
        <v>0</v>
      </c>
    </row>
    <row r="31" spans="11:20" x14ac:dyDescent="0.25">
      <c r="K31" s="9">
        <f t="shared" si="0"/>
        <v>0</v>
      </c>
      <c r="L31" s="9">
        <f t="shared" si="1"/>
        <v>0</v>
      </c>
      <c r="M31" s="9">
        <f t="shared" si="2"/>
        <v>0</v>
      </c>
      <c r="N31" s="9">
        <f t="shared" si="3"/>
        <v>0</v>
      </c>
      <c r="O31" s="9">
        <f t="shared" si="4"/>
        <v>0</v>
      </c>
      <c r="P31" s="9">
        <f t="shared" si="5"/>
        <v>0</v>
      </c>
      <c r="Q31" s="9">
        <f t="shared" si="6"/>
        <v>0</v>
      </c>
      <c r="R31" s="9">
        <f t="shared" si="7"/>
        <v>0</v>
      </c>
      <c r="S31" s="9">
        <f t="shared" si="8"/>
        <v>0</v>
      </c>
      <c r="T31" s="9">
        <f t="shared" si="9"/>
        <v>0</v>
      </c>
    </row>
    <row r="32" spans="11:20" x14ac:dyDescent="0.25">
      <c r="K32" s="9">
        <f t="shared" si="0"/>
        <v>0</v>
      </c>
      <c r="L32" s="9">
        <f t="shared" si="1"/>
        <v>0</v>
      </c>
      <c r="M32" s="9">
        <f t="shared" si="2"/>
        <v>0</v>
      </c>
      <c r="N32" s="9">
        <f t="shared" si="3"/>
        <v>0</v>
      </c>
      <c r="O32" s="9">
        <f t="shared" si="4"/>
        <v>0</v>
      </c>
      <c r="P32" s="9">
        <f t="shared" si="5"/>
        <v>0</v>
      </c>
      <c r="Q32" s="9">
        <f t="shared" si="6"/>
        <v>0</v>
      </c>
      <c r="R32" s="9">
        <f t="shared" si="7"/>
        <v>0</v>
      </c>
      <c r="S32" s="9">
        <f t="shared" si="8"/>
        <v>0</v>
      </c>
      <c r="T32" s="9">
        <f t="shared" si="9"/>
        <v>0</v>
      </c>
    </row>
    <row r="33" spans="11:20" x14ac:dyDescent="0.25">
      <c r="K33" s="9">
        <f t="shared" si="0"/>
        <v>0</v>
      </c>
      <c r="L33" s="9">
        <f t="shared" si="1"/>
        <v>0</v>
      </c>
      <c r="M33" s="9">
        <f t="shared" si="2"/>
        <v>0</v>
      </c>
      <c r="N33" s="9">
        <f t="shared" si="3"/>
        <v>0</v>
      </c>
      <c r="O33" s="9">
        <f t="shared" si="4"/>
        <v>0</v>
      </c>
      <c r="P33" s="9">
        <f t="shared" si="5"/>
        <v>0</v>
      </c>
      <c r="Q33" s="9">
        <f t="shared" si="6"/>
        <v>0</v>
      </c>
      <c r="R33" s="9">
        <f t="shared" si="7"/>
        <v>0</v>
      </c>
      <c r="S33" s="9">
        <f t="shared" si="8"/>
        <v>0</v>
      </c>
      <c r="T33" s="9">
        <f t="shared" si="9"/>
        <v>0</v>
      </c>
    </row>
    <row r="34" spans="11:20" x14ac:dyDescent="0.25">
      <c r="K34" s="9">
        <f t="shared" ref="K34:K65" si="10">(E34-F34)*60</f>
        <v>0</v>
      </c>
      <c r="L34" s="9">
        <f t="shared" ref="L34:L65" si="11">K34-G34</f>
        <v>0</v>
      </c>
      <c r="M34" s="9">
        <f t="shared" ref="M34:M65" si="12">IF(K34=0,0,L34/K34)</f>
        <v>0</v>
      </c>
      <c r="N34" s="9">
        <f t="shared" ref="N34:N65" si="13">IF(L34=0,0,MIN(1,(H34*I34)/(L34*60)))</f>
        <v>0</v>
      </c>
      <c r="O34" s="9">
        <f t="shared" ref="O34:O65" si="14">IF(I34=0,0,J34/I34)</f>
        <v>0</v>
      </c>
      <c r="P34" s="9">
        <f t="shared" ref="P34:P65" si="15">M34*N34*O34</f>
        <v>0</v>
      </c>
      <c r="Q34" s="9">
        <f t="shared" ref="Q34:Q65" si="16">IF(E34=0,0,L34/(E34*60))</f>
        <v>0</v>
      </c>
      <c r="R34" s="9">
        <f t="shared" ref="R34:R65" si="17">Q34*N34*O34</f>
        <v>0</v>
      </c>
      <c r="S34" s="9">
        <f t="shared" ref="S34:S65" si="18">IF(D34=0,0,E34/D34)</f>
        <v>0</v>
      </c>
      <c r="T34" s="9">
        <f t="shared" ref="T34:T65" si="19">IF(D34=0,0,(L34/(D34*60))*N34*O34)</f>
        <v>0</v>
      </c>
    </row>
    <row r="35" spans="11:20" x14ac:dyDescent="0.25">
      <c r="K35" s="9">
        <f t="shared" si="10"/>
        <v>0</v>
      </c>
      <c r="L35" s="9">
        <f t="shared" si="11"/>
        <v>0</v>
      </c>
      <c r="M35" s="9">
        <f t="shared" si="12"/>
        <v>0</v>
      </c>
      <c r="N35" s="9">
        <f t="shared" si="13"/>
        <v>0</v>
      </c>
      <c r="O35" s="9">
        <f t="shared" si="14"/>
        <v>0</v>
      </c>
      <c r="P35" s="9">
        <f t="shared" si="15"/>
        <v>0</v>
      </c>
      <c r="Q35" s="9">
        <f t="shared" si="16"/>
        <v>0</v>
      </c>
      <c r="R35" s="9">
        <f t="shared" si="17"/>
        <v>0</v>
      </c>
      <c r="S35" s="9">
        <f t="shared" si="18"/>
        <v>0</v>
      </c>
      <c r="T35" s="9">
        <f t="shared" si="19"/>
        <v>0</v>
      </c>
    </row>
    <row r="36" spans="11:20" x14ac:dyDescent="0.25">
      <c r="K36" s="9">
        <f t="shared" si="10"/>
        <v>0</v>
      </c>
      <c r="L36" s="9">
        <f t="shared" si="11"/>
        <v>0</v>
      </c>
      <c r="M36" s="9">
        <f t="shared" si="12"/>
        <v>0</v>
      </c>
      <c r="N36" s="9">
        <f t="shared" si="13"/>
        <v>0</v>
      </c>
      <c r="O36" s="9">
        <f t="shared" si="14"/>
        <v>0</v>
      </c>
      <c r="P36" s="9">
        <f t="shared" si="15"/>
        <v>0</v>
      </c>
      <c r="Q36" s="9">
        <f t="shared" si="16"/>
        <v>0</v>
      </c>
      <c r="R36" s="9">
        <f t="shared" si="17"/>
        <v>0</v>
      </c>
      <c r="S36" s="9">
        <f t="shared" si="18"/>
        <v>0</v>
      </c>
      <c r="T36" s="9">
        <f t="shared" si="19"/>
        <v>0</v>
      </c>
    </row>
    <row r="37" spans="11:20" x14ac:dyDescent="0.25">
      <c r="K37" s="9">
        <f t="shared" si="10"/>
        <v>0</v>
      </c>
      <c r="L37" s="9">
        <f t="shared" si="11"/>
        <v>0</v>
      </c>
      <c r="M37" s="9">
        <f t="shared" si="12"/>
        <v>0</v>
      </c>
      <c r="N37" s="9">
        <f t="shared" si="13"/>
        <v>0</v>
      </c>
      <c r="O37" s="9">
        <f t="shared" si="14"/>
        <v>0</v>
      </c>
      <c r="P37" s="9">
        <f t="shared" si="15"/>
        <v>0</v>
      </c>
      <c r="Q37" s="9">
        <f t="shared" si="16"/>
        <v>0</v>
      </c>
      <c r="R37" s="9">
        <f t="shared" si="17"/>
        <v>0</v>
      </c>
      <c r="S37" s="9">
        <f t="shared" si="18"/>
        <v>0</v>
      </c>
      <c r="T37" s="9">
        <f t="shared" si="19"/>
        <v>0</v>
      </c>
    </row>
    <row r="38" spans="11:20" x14ac:dyDescent="0.25">
      <c r="K38" s="9">
        <f t="shared" si="10"/>
        <v>0</v>
      </c>
      <c r="L38" s="9">
        <f t="shared" si="11"/>
        <v>0</v>
      </c>
      <c r="M38" s="9">
        <f t="shared" si="12"/>
        <v>0</v>
      </c>
      <c r="N38" s="9">
        <f t="shared" si="13"/>
        <v>0</v>
      </c>
      <c r="O38" s="9">
        <f t="shared" si="14"/>
        <v>0</v>
      </c>
      <c r="P38" s="9">
        <f t="shared" si="15"/>
        <v>0</v>
      </c>
      <c r="Q38" s="9">
        <f t="shared" si="16"/>
        <v>0</v>
      </c>
      <c r="R38" s="9">
        <f t="shared" si="17"/>
        <v>0</v>
      </c>
      <c r="S38" s="9">
        <f t="shared" si="18"/>
        <v>0</v>
      </c>
      <c r="T38" s="9">
        <f t="shared" si="19"/>
        <v>0</v>
      </c>
    </row>
    <row r="39" spans="11:20" x14ac:dyDescent="0.25">
      <c r="K39" s="9">
        <f t="shared" si="10"/>
        <v>0</v>
      </c>
      <c r="L39" s="9">
        <f t="shared" si="11"/>
        <v>0</v>
      </c>
      <c r="M39" s="9">
        <f t="shared" si="12"/>
        <v>0</v>
      </c>
      <c r="N39" s="9">
        <f t="shared" si="13"/>
        <v>0</v>
      </c>
      <c r="O39" s="9">
        <f t="shared" si="14"/>
        <v>0</v>
      </c>
      <c r="P39" s="9">
        <f t="shared" si="15"/>
        <v>0</v>
      </c>
      <c r="Q39" s="9">
        <f t="shared" si="16"/>
        <v>0</v>
      </c>
      <c r="R39" s="9">
        <f t="shared" si="17"/>
        <v>0</v>
      </c>
      <c r="S39" s="9">
        <f t="shared" si="18"/>
        <v>0</v>
      </c>
      <c r="T39" s="9">
        <f t="shared" si="19"/>
        <v>0</v>
      </c>
    </row>
    <row r="40" spans="11:20" x14ac:dyDescent="0.25">
      <c r="K40" s="9">
        <f t="shared" si="10"/>
        <v>0</v>
      </c>
      <c r="L40" s="9">
        <f t="shared" si="11"/>
        <v>0</v>
      </c>
      <c r="M40" s="9">
        <f t="shared" si="12"/>
        <v>0</v>
      </c>
      <c r="N40" s="9">
        <f t="shared" si="13"/>
        <v>0</v>
      </c>
      <c r="O40" s="9">
        <f t="shared" si="14"/>
        <v>0</v>
      </c>
      <c r="P40" s="9">
        <f t="shared" si="15"/>
        <v>0</v>
      </c>
      <c r="Q40" s="9">
        <f t="shared" si="16"/>
        <v>0</v>
      </c>
      <c r="R40" s="9">
        <f t="shared" si="17"/>
        <v>0</v>
      </c>
      <c r="S40" s="9">
        <f t="shared" si="18"/>
        <v>0</v>
      </c>
      <c r="T40" s="9">
        <f t="shared" si="19"/>
        <v>0</v>
      </c>
    </row>
    <row r="41" spans="11:20" x14ac:dyDescent="0.25">
      <c r="K41" s="9">
        <f t="shared" si="10"/>
        <v>0</v>
      </c>
      <c r="L41" s="9">
        <f t="shared" si="11"/>
        <v>0</v>
      </c>
      <c r="M41" s="9">
        <f t="shared" si="12"/>
        <v>0</v>
      </c>
      <c r="N41" s="9">
        <f t="shared" si="13"/>
        <v>0</v>
      </c>
      <c r="O41" s="9">
        <f t="shared" si="14"/>
        <v>0</v>
      </c>
      <c r="P41" s="9">
        <f t="shared" si="15"/>
        <v>0</v>
      </c>
      <c r="Q41" s="9">
        <f t="shared" si="16"/>
        <v>0</v>
      </c>
      <c r="R41" s="9">
        <f t="shared" si="17"/>
        <v>0</v>
      </c>
      <c r="S41" s="9">
        <f t="shared" si="18"/>
        <v>0</v>
      </c>
      <c r="T41" s="9">
        <f t="shared" si="19"/>
        <v>0</v>
      </c>
    </row>
    <row r="42" spans="11:20" x14ac:dyDescent="0.25">
      <c r="K42" s="9">
        <f t="shared" si="10"/>
        <v>0</v>
      </c>
      <c r="L42" s="9">
        <f t="shared" si="11"/>
        <v>0</v>
      </c>
      <c r="M42" s="9">
        <f t="shared" si="12"/>
        <v>0</v>
      </c>
      <c r="N42" s="9">
        <f t="shared" si="13"/>
        <v>0</v>
      </c>
      <c r="O42" s="9">
        <f t="shared" si="14"/>
        <v>0</v>
      </c>
      <c r="P42" s="9">
        <f t="shared" si="15"/>
        <v>0</v>
      </c>
      <c r="Q42" s="9">
        <f t="shared" si="16"/>
        <v>0</v>
      </c>
      <c r="R42" s="9">
        <f t="shared" si="17"/>
        <v>0</v>
      </c>
      <c r="S42" s="9">
        <f t="shared" si="18"/>
        <v>0</v>
      </c>
      <c r="T42" s="9">
        <f t="shared" si="19"/>
        <v>0</v>
      </c>
    </row>
    <row r="43" spans="11:20" x14ac:dyDescent="0.25">
      <c r="K43" s="9">
        <f t="shared" si="10"/>
        <v>0</v>
      </c>
      <c r="L43" s="9">
        <f t="shared" si="11"/>
        <v>0</v>
      </c>
      <c r="M43" s="9">
        <f t="shared" si="12"/>
        <v>0</v>
      </c>
      <c r="N43" s="9">
        <f t="shared" si="13"/>
        <v>0</v>
      </c>
      <c r="O43" s="9">
        <f t="shared" si="14"/>
        <v>0</v>
      </c>
      <c r="P43" s="9">
        <f t="shared" si="15"/>
        <v>0</v>
      </c>
      <c r="Q43" s="9">
        <f t="shared" si="16"/>
        <v>0</v>
      </c>
      <c r="R43" s="9">
        <f t="shared" si="17"/>
        <v>0</v>
      </c>
      <c r="S43" s="9">
        <f t="shared" si="18"/>
        <v>0</v>
      </c>
      <c r="T43" s="9">
        <f t="shared" si="19"/>
        <v>0</v>
      </c>
    </row>
    <row r="44" spans="11:20" x14ac:dyDescent="0.25">
      <c r="K44" s="9">
        <f t="shared" si="10"/>
        <v>0</v>
      </c>
      <c r="L44" s="9">
        <f t="shared" si="11"/>
        <v>0</v>
      </c>
      <c r="M44" s="9">
        <f t="shared" si="12"/>
        <v>0</v>
      </c>
      <c r="N44" s="9">
        <f t="shared" si="13"/>
        <v>0</v>
      </c>
      <c r="O44" s="9">
        <f t="shared" si="14"/>
        <v>0</v>
      </c>
      <c r="P44" s="9">
        <f t="shared" si="15"/>
        <v>0</v>
      </c>
      <c r="Q44" s="9">
        <f t="shared" si="16"/>
        <v>0</v>
      </c>
      <c r="R44" s="9">
        <f t="shared" si="17"/>
        <v>0</v>
      </c>
      <c r="S44" s="9">
        <f t="shared" si="18"/>
        <v>0</v>
      </c>
      <c r="T44" s="9">
        <f t="shared" si="19"/>
        <v>0</v>
      </c>
    </row>
    <row r="45" spans="11:20" x14ac:dyDescent="0.25">
      <c r="K45" s="9">
        <f t="shared" si="10"/>
        <v>0</v>
      </c>
      <c r="L45" s="9">
        <f t="shared" si="11"/>
        <v>0</v>
      </c>
      <c r="M45" s="9">
        <f t="shared" si="12"/>
        <v>0</v>
      </c>
      <c r="N45" s="9">
        <f t="shared" si="13"/>
        <v>0</v>
      </c>
      <c r="O45" s="9">
        <f t="shared" si="14"/>
        <v>0</v>
      </c>
      <c r="P45" s="9">
        <f t="shared" si="15"/>
        <v>0</v>
      </c>
      <c r="Q45" s="9">
        <f t="shared" si="16"/>
        <v>0</v>
      </c>
      <c r="R45" s="9">
        <f t="shared" si="17"/>
        <v>0</v>
      </c>
      <c r="S45" s="9">
        <f t="shared" si="18"/>
        <v>0</v>
      </c>
      <c r="T45" s="9">
        <f t="shared" si="19"/>
        <v>0</v>
      </c>
    </row>
    <row r="46" spans="11:20" x14ac:dyDescent="0.25">
      <c r="K46" s="9">
        <f t="shared" si="10"/>
        <v>0</v>
      </c>
      <c r="L46" s="9">
        <f t="shared" si="11"/>
        <v>0</v>
      </c>
      <c r="M46" s="9">
        <f t="shared" si="12"/>
        <v>0</v>
      </c>
      <c r="N46" s="9">
        <f t="shared" si="13"/>
        <v>0</v>
      </c>
      <c r="O46" s="9">
        <f t="shared" si="14"/>
        <v>0</v>
      </c>
      <c r="P46" s="9">
        <f t="shared" si="15"/>
        <v>0</v>
      </c>
      <c r="Q46" s="9">
        <f t="shared" si="16"/>
        <v>0</v>
      </c>
      <c r="R46" s="9">
        <f t="shared" si="17"/>
        <v>0</v>
      </c>
      <c r="S46" s="9">
        <f t="shared" si="18"/>
        <v>0</v>
      </c>
      <c r="T46" s="9">
        <f t="shared" si="19"/>
        <v>0</v>
      </c>
    </row>
    <row r="47" spans="11:20" x14ac:dyDescent="0.25">
      <c r="K47" s="9">
        <f t="shared" si="10"/>
        <v>0</v>
      </c>
      <c r="L47" s="9">
        <f t="shared" si="11"/>
        <v>0</v>
      </c>
      <c r="M47" s="9">
        <f t="shared" si="12"/>
        <v>0</v>
      </c>
      <c r="N47" s="9">
        <f t="shared" si="13"/>
        <v>0</v>
      </c>
      <c r="O47" s="9">
        <f t="shared" si="14"/>
        <v>0</v>
      </c>
      <c r="P47" s="9">
        <f t="shared" si="15"/>
        <v>0</v>
      </c>
      <c r="Q47" s="9">
        <f t="shared" si="16"/>
        <v>0</v>
      </c>
      <c r="R47" s="9">
        <f t="shared" si="17"/>
        <v>0</v>
      </c>
      <c r="S47" s="9">
        <f t="shared" si="18"/>
        <v>0</v>
      </c>
      <c r="T47" s="9">
        <f t="shared" si="19"/>
        <v>0</v>
      </c>
    </row>
    <row r="48" spans="11:20" x14ac:dyDescent="0.25">
      <c r="K48" s="9">
        <f t="shared" si="10"/>
        <v>0</v>
      </c>
      <c r="L48" s="9">
        <f t="shared" si="11"/>
        <v>0</v>
      </c>
      <c r="M48" s="9">
        <f t="shared" si="12"/>
        <v>0</v>
      </c>
      <c r="N48" s="9">
        <f t="shared" si="13"/>
        <v>0</v>
      </c>
      <c r="O48" s="9">
        <f t="shared" si="14"/>
        <v>0</v>
      </c>
      <c r="P48" s="9">
        <f t="shared" si="15"/>
        <v>0</v>
      </c>
      <c r="Q48" s="9">
        <f t="shared" si="16"/>
        <v>0</v>
      </c>
      <c r="R48" s="9">
        <f t="shared" si="17"/>
        <v>0</v>
      </c>
      <c r="S48" s="9">
        <f t="shared" si="18"/>
        <v>0</v>
      </c>
      <c r="T48" s="9">
        <f t="shared" si="19"/>
        <v>0</v>
      </c>
    </row>
    <row r="49" spans="11:20" x14ac:dyDescent="0.25">
      <c r="K49" s="9">
        <f t="shared" si="10"/>
        <v>0</v>
      </c>
      <c r="L49" s="9">
        <f t="shared" si="11"/>
        <v>0</v>
      </c>
      <c r="M49" s="9">
        <f t="shared" si="12"/>
        <v>0</v>
      </c>
      <c r="N49" s="9">
        <f t="shared" si="13"/>
        <v>0</v>
      </c>
      <c r="O49" s="9">
        <f t="shared" si="14"/>
        <v>0</v>
      </c>
      <c r="P49" s="9">
        <f t="shared" si="15"/>
        <v>0</v>
      </c>
      <c r="Q49" s="9">
        <f t="shared" si="16"/>
        <v>0</v>
      </c>
      <c r="R49" s="9">
        <f t="shared" si="17"/>
        <v>0</v>
      </c>
      <c r="S49" s="9">
        <f t="shared" si="18"/>
        <v>0</v>
      </c>
      <c r="T49" s="9">
        <f t="shared" si="19"/>
        <v>0</v>
      </c>
    </row>
    <row r="50" spans="11:20" x14ac:dyDescent="0.25">
      <c r="K50" s="9">
        <f t="shared" si="10"/>
        <v>0</v>
      </c>
      <c r="L50" s="9">
        <f t="shared" si="11"/>
        <v>0</v>
      </c>
      <c r="M50" s="9">
        <f t="shared" si="12"/>
        <v>0</v>
      </c>
      <c r="N50" s="9">
        <f t="shared" si="13"/>
        <v>0</v>
      </c>
      <c r="O50" s="9">
        <f t="shared" si="14"/>
        <v>0</v>
      </c>
      <c r="P50" s="9">
        <f t="shared" si="15"/>
        <v>0</v>
      </c>
      <c r="Q50" s="9">
        <f t="shared" si="16"/>
        <v>0</v>
      </c>
      <c r="R50" s="9">
        <f t="shared" si="17"/>
        <v>0</v>
      </c>
      <c r="S50" s="9">
        <f t="shared" si="18"/>
        <v>0</v>
      </c>
      <c r="T50" s="9">
        <f t="shared" si="19"/>
        <v>0</v>
      </c>
    </row>
    <row r="51" spans="11:20" x14ac:dyDescent="0.25">
      <c r="K51" s="9">
        <f t="shared" si="10"/>
        <v>0</v>
      </c>
      <c r="L51" s="9">
        <f t="shared" si="11"/>
        <v>0</v>
      </c>
      <c r="M51" s="9">
        <f t="shared" si="12"/>
        <v>0</v>
      </c>
      <c r="N51" s="9">
        <f t="shared" si="13"/>
        <v>0</v>
      </c>
      <c r="O51" s="9">
        <f t="shared" si="14"/>
        <v>0</v>
      </c>
      <c r="P51" s="9">
        <f t="shared" si="15"/>
        <v>0</v>
      </c>
      <c r="Q51" s="9">
        <f t="shared" si="16"/>
        <v>0</v>
      </c>
      <c r="R51" s="9">
        <f t="shared" si="17"/>
        <v>0</v>
      </c>
      <c r="S51" s="9">
        <f t="shared" si="18"/>
        <v>0</v>
      </c>
      <c r="T51" s="9">
        <f t="shared" si="19"/>
        <v>0</v>
      </c>
    </row>
    <row r="52" spans="11:20" x14ac:dyDescent="0.25">
      <c r="K52" s="9">
        <f t="shared" si="10"/>
        <v>0</v>
      </c>
      <c r="L52" s="9">
        <f t="shared" si="11"/>
        <v>0</v>
      </c>
      <c r="M52" s="9">
        <f t="shared" si="12"/>
        <v>0</v>
      </c>
      <c r="N52" s="9">
        <f t="shared" si="13"/>
        <v>0</v>
      </c>
      <c r="O52" s="9">
        <f t="shared" si="14"/>
        <v>0</v>
      </c>
      <c r="P52" s="9">
        <f t="shared" si="15"/>
        <v>0</v>
      </c>
      <c r="Q52" s="9">
        <f t="shared" si="16"/>
        <v>0</v>
      </c>
      <c r="R52" s="9">
        <f t="shared" si="17"/>
        <v>0</v>
      </c>
      <c r="S52" s="9">
        <f t="shared" si="18"/>
        <v>0</v>
      </c>
      <c r="T52" s="9">
        <f t="shared" si="19"/>
        <v>0</v>
      </c>
    </row>
    <row r="53" spans="11:20" x14ac:dyDescent="0.25">
      <c r="K53" s="9">
        <f t="shared" si="10"/>
        <v>0</v>
      </c>
      <c r="L53" s="9">
        <f t="shared" si="11"/>
        <v>0</v>
      </c>
      <c r="M53" s="9">
        <f t="shared" si="12"/>
        <v>0</v>
      </c>
      <c r="N53" s="9">
        <f t="shared" si="13"/>
        <v>0</v>
      </c>
      <c r="O53" s="9">
        <f t="shared" si="14"/>
        <v>0</v>
      </c>
      <c r="P53" s="9">
        <f t="shared" si="15"/>
        <v>0</v>
      </c>
      <c r="Q53" s="9">
        <f t="shared" si="16"/>
        <v>0</v>
      </c>
      <c r="R53" s="9">
        <f t="shared" si="17"/>
        <v>0</v>
      </c>
      <c r="S53" s="9">
        <f t="shared" si="18"/>
        <v>0</v>
      </c>
      <c r="T53" s="9">
        <f t="shared" si="19"/>
        <v>0</v>
      </c>
    </row>
    <row r="54" spans="11:20" x14ac:dyDescent="0.25">
      <c r="K54" s="9">
        <f t="shared" si="10"/>
        <v>0</v>
      </c>
      <c r="L54" s="9">
        <f t="shared" si="11"/>
        <v>0</v>
      </c>
      <c r="M54" s="9">
        <f t="shared" si="12"/>
        <v>0</v>
      </c>
      <c r="N54" s="9">
        <f t="shared" si="13"/>
        <v>0</v>
      </c>
      <c r="O54" s="9">
        <f t="shared" si="14"/>
        <v>0</v>
      </c>
      <c r="P54" s="9">
        <f t="shared" si="15"/>
        <v>0</v>
      </c>
      <c r="Q54" s="9">
        <f t="shared" si="16"/>
        <v>0</v>
      </c>
      <c r="R54" s="9">
        <f t="shared" si="17"/>
        <v>0</v>
      </c>
      <c r="S54" s="9">
        <f t="shared" si="18"/>
        <v>0</v>
      </c>
      <c r="T54" s="9">
        <f t="shared" si="19"/>
        <v>0</v>
      </c>
    </row>
    <row r="55" spans="11:20" x14ac:dyDescent="0.25">
      <c r="K55" s="9">
        <f t="shared" si="10"/>
        <v>0</v>
      </c>
      <c r="L55" s="9">
        <f t="shared" si="11"/>
        <v>0</v>
      </c>
      <c r="M55" s="9">
        <f t="shared" si="12"/>
        <v>0</v>
      </c>
      <c r="N55" s="9">
        <f t="shared" si="13"/>
        <v>0</v>
      </c>
      <c r="O55" s="9">
        <f t="shared" si="14"/>
        <v>0</v>
      </c>
      <c r="P55" s="9">
        <f t="shared" si="15"/>
        <v>0</v>
      </c>
      <c r="Q55" s="9">
        <f t="shared" si="16"/>
        <v>0</v>
      </c>
      <c r="R55" s="9">
        <f t="shared" si="17"/>
        <v>0</v>
      </c>
      <c r="S55" s="9">
        <f t="shared" si="18"/>
        <v>0</v>
      </c>
      <c r="T55" s="9">
        <f t="shared" si="19"/>
        <v>0</v>
      </c>
    </row>
    <row r="56" spans="11:20" x14ac:dyDescent="0.25">
      <c r="K56" s="9">
        <f t="shared" si="10"/>
        <v>0</v>
      </c>
      <c r="L56" s="9">
        <f t="shared" si="11"/>
        <v>0</v>
      </c>
      <c r="M56" s="9">
        <f t="shared" si="12"/>
        <v>0</v>
      </c>
      <c r="N56" s="9">
        <f t="shared" si="13"/>
        <v>0</v>
      </c>
      <c r="O56" s="9">
        <f t="shared" si="14"/>
        <v>0</v>
      </c>
      <c r="P56" s="9">
        <f t="shared" si="15"/>
        <v>0</v>
      </c>
      <c r="Q56" s="9">
        <f t="shared" si="16"/>
        <v>0</v>
      </c>
      <c r="R56" s="9">
        <f t="shared" si="17"/>
        <v>0</v>
      </c>
      <c r="S56" s="9">
        <f t="shared" si="18"/>
        <v>0</v>
      </c>
      <c r="T56" s="9">
        <f t="shared" si="19"/>
        <v>0</v>
      </c>
    </row>
    <row r="57" spans="11:20" x14ac:dyDescent="0.25">
      <c r="K57" s="9">
        <f t="shared" si="10"/>
        <v>0</v>
      </c>
      <c r="L57" s="9">
        <f t="shared" si="11"/>
        <v>0</v>
      </c>
      <c r="M57" s="9">
        <f t="shared" si="12"/>
        <v>0</v>
      </c>
      <c r="N57" s="9">
        <f t="shared" si="13"/>
        <v>0</v>
      </c>
      <c r="O57" s="9">
        <f t="shared" si="14"/>
        <v>0</v>
      </c>
      <c r="P57" s="9">
        <f t="shared" si="15"/>
        <v>0</v>
      </c>
      <c r="Q57" s="9">
        <f t="shared" si="16"/>
        <v>0</v>
      </c>
      <c r="R57" s="9">
        <f t="shared" si="17"/>
        <v>0</v>
      </c>
      <c r="S57" s="9">
        <f t="shared" si="18"/>
        <v>0</v>
      </c>
      <c r="T57" s="9">
        <f t="shared" si="19"/>
        <v>0</v>
      </c>
    </row>
    <row r="58" spans="11:20" x14ac:dyDescent="0.25">
      <c r="K58" s="9">
        <f t="shared" si="10"/>
        <v>0</v>
      </c>
      <c r="L58" s="9">
        <f t="shared" si="11"/>
        <v>0</v>
      </c>
      <c r="M58" s="9">
        <f t="shared" si="12"/>
        <v>0</v>
      </c>
      <c r="N58" s="9">
        <f t="shared" si="13"/>
        <v>0</v>
      </c>
      <c r="O58" s="9">
        <f t="shared" si="14"/>
        <v>0</v>
      </c>
      <c r="P58" s="9">
        <f t="shared" si="15"/>
        <v>0</v>
      </c>
      <c r="Q58" s="9">
        <f t="shared" si="16"/>
        <v>0</v>
      </c>
      <c r="R58" s="9">
        <f t="shared" si="17"/>
        <v>0</v>
      </c>
      <c r="S58" s="9">
        <f t="shared" si="18"/>
        <v>0</v>
      </c>
      <c r="T58" s="9">
        <f t="shared" si="19"/>
        <v>0</v>
      </c>
    </row>
    <row r="59" spans="11:20" x14ac:dyDescent="0.25">
      <c r="K59" s="9">
        <f t="shared" si="10"/>
        <v>0</v>
      </c>
      <c r="L59" s="9">
        <f t="shared" si="11"/>
        <v>0</v>
      </c>
      <c r="M59" s="9">
        <f t="shared" si="12"/>
        <v>0</v>
      </c>
      <c r="N59" s="9">
        <f t="shared" si="13"/>
        <v>0</v>
      </c>
      <c r="O59" s="9">
        <f t="shared" si="14"/>
        <v>0</v>
      </c>
      <c r="P59" s="9">
        <f t="shared" si="15"/>
        <v>0</v>
      </c>
      <c r="Q59" s="9">
        <f t="shared" si="16"/>
        <v>0</v>
      </c>
      <c r="R59" s="9">
        <f t="shared" si="17"/>
        <v>0</v>
      </c>
      <c r="S59" s="9">
        <f t="shared" si="18"/>
        <v>0</v>
      </c>
      <c r="T59" s="9">
        <f t="shared" si="19"/>
        <v>0</v>
      </c>
    </row>
    <row r="60" spans="11:20" x14ac:dyDescent="0.25">
      <c r="K60" s="9">
        <f t="shared" si="10"/>
        <v>0</v>
      </c>
      <c r="L60" s="9">
        <f t="shared" si="11"/>
        <v>0</v>
      </c>
      <c r="M60" s="9">
        <f t="shared" si="12"/>
        <v>0</v>
      </c>
      <c r="N60" s="9">
        <f t="shared" si="13"/>
        <v>0</v>
      </c>
      <c r="O60" s="9">
        <f t="shared" si="14"/>
        <v>0</v>
      </c>
      <c r="P60" s="9">
        <f t="shared" si="15"/>
        <v>0</v>
      </c>
      <c r="Q60" s="9">
        <f t="shared" si="16"/>
        <v>0</v>
      </c>
      <c r="R60" s="9">
        <f t="shared" si="17"/>
        <v>0</v>
      </c>
      <c r="S60" s="9">
        <f t="shared" si="18"/>
        <v>0</v>
      </c>
      <c r="T60" s="9">
        <f t="shared" si="19"/>
        <v>0</v>
      </c>
    </row>
    <row r="61" spans="11:20" x14ac:dyDescent="0.25">
      <c r="K61" s="9">
        <f t="shared" si="10"/>
        <v>0</v>
      </c>
      <c r="L61" s="9">
        <f t="shared" si="11"/>
        <v>0</v>
      </c>
      <c r="M61" s="9">
        <f t="shared" si="12"/>
        <v>0</v>
      </c>
      <c r="N61" s="9">
        <f t="shared" si="13"/>
        <v>0</v>
      </c>
      <c r="O61" s="9">
        <f t="shared" si="14"/>
        <v>0</v>
      </c>
      <c r="P61" s="9">
        <f t="shared" si="15"/>
        <v>0</v>
      </c>
      <c r="Q61" s="9">
        <f t="shared" si="16"/>
        <v>0</v>
      </c>
      <c r="R61" s="9">
        <f t="shared" si="17"/>
        <v>0</v>
      </c>
      <c r="S61" s="9">
        <f t="shared" si="18"/>
        <v>0</v>
      </c>
      <c r="T61" s="9">
        <f t="shared" si="19"/>
        <v>0</v>
      </c>
    </row>
    <row r="62" spans="11:20" x14ac:dyDescent="0.25">
      <c r="K62" s="9">
        <f t="shared" si="10"/>
        <v>0</v>
      </c>
      <c r="L62" s="9">
        <f t="shared" si="11"/>
        <v>0</v>
      </c>
      <c r="M62" s="9">
        <f t="shared" si="12"/>
        <v>0</v>
      </c>
      <c r="N62" s="9">
        <f t="shared" si="13"/>
        <v>0</v>
      </c>
      <c r="O62" s="9">
        <f t="shared" si="14"/>
        <v>0</v>
      </c>
      <c r="P62" s="9">
        <f t="shared" si="15"/>
        <v>0</v>
      </c>
      <c r="Q62" s="9">
        <f t="shared" si="16"/>
        <v>0</v>
      </c>
      <c r="R62" s="9">
        <f t="shared" si="17"/>
        <v>0</v>
      </c>
      <c r="S62" s="9">
        <f t="shared" si="18"/>
        <v>0</v>
      </c>
      <c r="T62" s="9">
        <f t="shared" si="19"/>
        <v>0</v>
      </c>
    </row>
    <row r="63" spans="11:20" x14ac:dyDescent="0.25">
      <c r="K63" s="9">
        <f t="shared" si="10"/>
        <v>0</v>
      </c>
      <c r="L63" s="9">
        <f t="shared" si="11"/>
        <v>0</v>
      </c>
      <c r="M63" s="9">
        <f t="shared" si="12"/>
        <v>0</v>
      </c>
      <c r="N63" s="9">
        <f t="shared" si="13"/>
        <v>0</v>
      </c>
      <c r="O63" s="9">
        <f t="shared" si="14"/>
        <v>0</v>
      </c>
      <c r="P63" s="9">
        <f t="shared" si="15"/>
        <v>0</v>
      </c>
      <c r="Q63" s="9">
        <f t="shared" si="16"/>
        <v>0</v>
      </c>
      <c r="R63" s="9">
        <f t="shared" si="17"/>
        <v>0</v>
      </c>
      <c r="S63" s="9">
        <f t="shared" si="18"/>
        <v>0</v>
      </c>
      <c r="T63" s="9">
        <f t="shared" si="19"/>
        <v>0</v>
      </c>
    </row>
    <row r="64" spans="11:20" x14ac:dyDescent="0.25">
      <c r="K64" s="9">
        <f t="shared" si="10"/>
        <v>0</v>
      </c>
      <c r="L64" s="9">
        <f t="shared" si="11"/>
        <v>0</v>
      </c>
      <c r="M64" s="9">
        <f t="shared" si="12"/>
        <v>0</v>
      </c>
      <c r="N64" s="9">
        <f t="shared" si="13"/>
        <v>0</v>
      </c>
      <c r="O64" s="9">
        <f t="shared" si="14"/>
        <v>0</v>
      </c>
      <c r="P64" s="9">
        <f t="shared" si="15"/>
        <v>0</v>
      </c>
      <c r="Q64" s="9">
        <f t="shared" si="16"/>
        <v>0</v>
      </c>
      <c r="R64" s="9">
        <f t="shared" si="17"/>
        <v>0</v>
      </c>
      <c r="S64" s="9">
        <f t="shared" si="18"/>
        <v>0</v>
      </c>
      <c r="T64" s="9">
        <f t="shared" si="19"/>
        <v>0</v>
      </c>
    </row>
    <row r="65" spans="11:20" x14ac:dyDescent="0.25">
      <c r="K65" s="9">
        <f t="shared" si="10"/>
        <v>0</v>
      </c>
      <c r="L65" s="9">
        <f t="shared" si="11"/>
        <v>0</v>
      </c>
      <c r="M65" s="9">
        <f t="shared" si="12"/>
        <v>0</v>
      </c>
      <c r="N65" s="9">
        <f t="shared" si="13"/>
        <v>0</v>
      </c>
      <c r="O65" s="9">
        <f t="shared" si="14"/>
        <v>0</v>
      </c>
      <c r="P65" s="9">
        <f t="shared" si="15"/>
        <v>0</v>
      </c>
      <c r="Q65" s="9">
        <f t="shared" si="16"/>
        <v>0</v>
      </c>
      <c r="R65" s="9">
        <f t="shared" si="17"/>
        <v>0</v>
      </c>
      <c r="S65" s="9">
        <f t="shared" si="18"/>
        <v>0</v>
      </c>
      <c r="T65" s="9">
        <f t="shared" si="19"/>
        <v>0</v>
      </c>
    </row>
    <row r="66" spans="11:20" x14ac:dyDescent="0.25">
      <c r="K66" s="9">
        <f t="shared" ref="K66:K101" si="20">(E66-F66)*60</f>
        <v>0</v>
      </c>
      <c r="L66" s="9">
        <f t="shared" ref="L66:L97" si="21">K66-G66</f>
        <v>0</v>
      </c>
      <c r="M66" s="9">
        <f t="shared" ref="M66:M97" si="22">IF(K66=0,0,L66/K66)</f>
        <v>0</v>
      </c>
      <c r="N66" s="9">
        <f t="shared" ref="N66:N101" si="23">IF(L66=0,0,MIN(1,(H66*I66)/(L66*60)))</f>
        <v>0</v>
      </c>
      <c r="O66" s="9">
        <f t="shared" ref="O66:O101" si="24">IF(I66=0,0,J66/I66)</f>
        <v>0</v>
      </c>
      <c r="P66" s="9">
        <f t="shared" ref="P66:P97" si="25">M66*N66*O66</f>
        <v>0</v>
      </c>
      <c r="Q66" s="9">
        <f t="shared" ref="Q66:Q101" si="26">IF(E66=0,0,L66/(E66*60))</f>
        <v>0</v>
      </c>
      <c r="R66" s="9">
        <f t="shared" ref="R66:R97" si="27">Q66*N66*O66</f>
        <v>0</v>
      </c>
      <c r="S66" s="9">
        <f t="shared" ref="S66:S101" si="28">IF(D66=0,0,E66/D66)</f>
        <v>0</v>
      </c>
      <c r="T66" s="9">
        <f t="shared" ref="T66:T101" si="29">IF(D66=0,0,(L66/(D66*60))*N66*O66)</f>
        <v>0</v>
      </c>
    </row>
    <row r="67" spans="11:20" x14ac:dyDescent="0.25">
      <c r="K67" s="9">
        <f t="shared" si="20"/>
        <v>0</v>
      </c>
      <c r="L67" s="9">
        <f t="shared" si="21"/>
        <v>0</v>
      </c>
      <c r="M67" s="9">
        <f t="shared" si="22"/>
        <v>0</v>
      </c>
      <c r="N67" s="9">
        <f t="shared" si="23"/>
        <v>0</v>
      </c>
      <c r="O67" s="9">
        <f t="shared" si="24"/>
        <v>0</v>
      </c>
      <c r="P67" s="9">
        <f t="shared" si="25"/>
        <v>0</v>
      </c>
      <c r="Q67" s="9">
        <f t="shared" si="26"/>
        <v>0</v>
      </c>
      <c r="R67" s="9">
        <f t="shared" si="27"/>
        <v>0</v>
      </c>
      <c r="S67" s="9">
        <f t="shared" si="28"/>
        <v>0</v>
      </c>
      <c r="T67" s="9">
        <f t="shared" si="29"/>
        <v>0</v>
      </c>
    </row>
    <row r="68" spans="11:20" x14ac:dyDescent="0.25">
      <c r="K68" s="9">
        <f t="shared" si="20"/>
        <v>0</v>
      </c>
      <c r="L68" s="9">
        <f t="shared" si="21"/>
        <v>0</v>
      </c>
      <c r="M68" s="9">
        <f t="shared" si="22"/>
        <v>0</v>
      </c>
      <c r="N68" s="9">
        <f t="shared" si="23"/>
        <v>0</v>
      </c>
      <c r="O68" s="9">
        <f t="shared" si="24"/>
        <v>0</v>
      </c>
      <c r="P68" s="9">
        <f t="shared" si="25"/>
        <v>0</v>
      </c>
      <c r="Q68" s="9">
        <f t="shared" si="26"/>
        <v>0</v>
      </c>
      <c r="R68" s="9">
        <f t="shared" si="27"/>
        <v>0</v>
      </c>
      <c r="S68" s="9">
        <f t="shared" si="28"/>
        <v>0</v>
      </c>
      <c r="T68" s="9">
        <f t="shared" si="29"/>
        <v>0</v>
      </c>
    </row>
    <row r="69" spans="11:20" x14ac:dyDescent="0.25">
      <c r="K69" s="9">
        <f t="shared" si="20"/>
        <v>0</v>
      </c>
      <c r="L69" s="9">
        <f t="shared" si="21"/>
        <v>0</v>
      </c>
      <c r="M69" s="9">
        <f t="shared" si="22"/>
        <v>0</v>
      </c>
      <c r="N69" s="9">
        <f t="shared" si="23"/>
        <v>0</v>
      </c>
      <c r="O69" s="9">
        <f t="shared" si="24"/>
        <v>0</v>
      </c>
      <c r="P69" s="9">
        <f t="shared" si="25"/>
        <v>0</v>
      </c>
      <c r="Q69" s="9">
        <f t="shared" si="26"/>
        <v>0</v>
      </c>
      <c r="R69" s="9">
        <f t="shared" si="27"/>
        <v>0</v>
      </c>
      <c r="S69" s="9">
        <f t="shared" si="28"/>
        <v>0</v>
      </c>
      <c r="T69" s="9">
        <f t="shared" si="29"/>
        <v>0</v>
      </c>
    </row>
    <row r="70" spans="11:20" x14ac:dyDescent="0.25">
      <c r="K70" s="9">
        <f t="shared" si="20"/>
        <v>0</v>
      </c>
      <c r="L70" s="9">
        <f t="shared" si="21"/>
        <v>0</v>
      </c>
      <c r="M70" s="9">
        <f t="shared" si="22"/>
        <v>0</v>
      </c>
      <c r="N70" s="9">
        <f t="shared" si="23"/>
        <v>0</v>
      </c>
      <c r="O70" s="9">
        <f t="shared" si="24"/>
        <v>0</v>
      </c>
      <c r="P70" s="9">
        <f t="shared" si="25"/>
        <v>0</v>
      </c>
      <c r="Q70" s="9">
        <f t="shared" si="26"/>
        <v>0</v>
      </c>
      <c r="R70" s="9">
        <f t="shared" si="27"/>
        <v>0</v>
      </c>
      <c r="S70" s="9">
        <f t="shared" si="28"/>
        <v>0</v>
      </c>
      <c r="T70" s="9">
        <f t="shared" si="29"/>
        <v>0</v>
      </c>
    </row>
    <row r="71" spans="11:20" x14ac:dyDescent="0.25">
      <c r="K71" s="9">
        <f t="shared" si="20"/>
        <v>0</v>
      </c>
      <c r="L71" s="9">
        <f t="shared" si="21"/>
        <v>0</v>
      </c>
      <c r="M71" s="9">
        <f t="shared" si="22"/>
        <v>0</v>
      </c>
      <c r="N71" s="9">
        <f t="shared" si="23"/>
        <v>0</v>
      </c>
      <c r="O71" s="9">
        <f t="shared" si="24"/>
        <v>0</v>
      </c>
      <c r="P71" s="9">
        <f t="shared" si="25"/>
        <v>0</v>
      </c>
      <c r="Q71" s="9">
        <f t="shared" si="26"/>
        <v>0</v>
      </c>
      <c r="R71" s="9">
        <f t="shared" si="27"/>
        <v>0</v>
      </c>
      <c r="S71" s="9">
        <f t="shared" si="28"/>
        <v>0</v>
      </c>
      <c r="T71" s="9">
        <f t="shared" si="29"/>
        <v>0</v>
      </c>
    </row>
    <row r="72" spans="11:20" x14ac:dyDescent="0.25">
      <c r="K72" s="9">
        <f t="shared" si="20"/>
        <v>0</v>
      </c>
      <c r="L72" s="9">
        <f t="shared" si="21"/>
        <v>0</v>
      </c>
      <c r="M72" s="9">
        <f t="shared" si="22"/>
        <v>0</v>
      </c>
      <c r="N72" s="9">
        <f t="shared" si="23"/>
        <v>0</v>
      </c>
      <c r="O72" s="9">
        <f t="shared" si="24"/>
        <v>0</v>
      </c>
      <c r="P72" s="9">
        <f t="shared" si="25"/>
        <v>0</v>
      </c>
      <c r="Q72" s="9">
        <f t="shared" si="26"/>
        <v>0</v>
      </c>
      <c r="R72" s="9">
        <f t="shared" si="27"/>
        <v>0</v>
      </c>
      <c r="S72" s="9">
        <f t="shared" si="28"/>
        <v>0</v>
      </c>
      <c r="T72" s="9">
        <f t="shared" si="29"/>
        <v>0</v>
      </c>
    </row>
    <row r="73" spans="11:20" x14ac:dyDescent="0.25">
      <c r="K73" s="9">
        <f t="shared" si="20"/>
        <v>0</v>
      </c>
      <c r="L73" s="9">
        <f t="shared" si="21"/>
        <v>0</v>
      </c>
      <c r="M73" s="9">
        <f t="shared" si="22"/>
        <v>0</v>
      </c>
      <c r="N73" s="9">
        <f t="shared" si="23"/>
        <v>0</v>
      </c>
      <c r="O73" s="9">
        <f t="shared" si="24"/>
        <v>0</v>
      </c>
      <c r="P73" s="9">
        <f t="shared" si="25"/>
        <v>0</v>
      </c>
      <c r="Q73" s="9">
        <f t="shared" si="26"/>
        <v>0</v>
      </c>
      <c r="R73" s="9">
        <f t="shared" si="27"/>
        <v>0</v>
      </c>
      <c r="S73" s="9">
        <f t="shared" si="28"/>
        <v>0</v>
      </c>
      <c r="T73" s="9">
        <f t="shared" si="29"/>
        <v>0</v>
      </c>
    </row>
    <row r="74" spans="11:20" x14ac:dyDescent="0.25">
      <c r="K74" s="9">
        <f t="shared" si="20"/>
        <v>0</v>
      </c>
      <c r="L74" s="9">
        <f t="shared" si="21"/>
        <v>0</v>
      </c>
      <c r="M74" s="9">
        <f t="shared" si="22"/>
        <v>0</v>
      </c>
      <c r="N74" s="9">
        <f t="shared" si="23"/>
        <v>0</v>
      </c>
      <c r="O74" s="9">
        <f t="shared" si="24"/>
        <v>0</v>
      </c>
      <c r="P74" s="9">
        <f t="shared" si="25"/>
        <v>0</v>
      </c>
      <c r="Q74" s="9">
        <f t="shared" si="26"/>
        <v>0</v>
      </c>
      <c r="R74" s="9">
        <f t="shared" si="27"/>
        <v>0</v>
      </c>
      <c r="S74" s="9">
        <f t="shared" si="28"/>
        <v>0</v>
      </c>
      <c r="T74" s="9">
        <f t="shared" si="29"/>
        <v>0</v>
      </c>
    </row>
    <row r="75" spans="11:20" x14ac:dyDescent="0.25">
      <c r="K75" s="9">
        <f t="shared" si="20"/>
        <v>0</v>
      </c>
      <c r="L75" s="9">
        <f t="shared" si="21"/>
        <v>0</v>
      </c>
      <c r="M75" s="9">
        <f t="shared" si="22"/>
        <v>0</v>
      </c>
      <c r="N75" s="9">
        <f t="shared" si="23"/>
        <v>0</v>
      </c>
      <c r="O75" s="9">
        <f t="shared" si="24"/>
        <v>0</v>
      </c>
      <c r="P75" s="9">
        <f t="shared" si="25"/>
        <v>0</v>
      </c>
      <c r="Q75" s="9">
        <f t="shared" si="26"/>
        <v>0</v>
      </c>
      <c r="R75" s="9">
        <f t="shared" si="27"/>
        <v>0</v>
      </c>
      <c r="S75" s="9">
        <f t="shared" si="28"/>
        <v>0</v>
      </c>
      <c r="T75" s="9">
        <f t="shared" si="29"/>
        <v>0</v>
      </c>
    </row>
    <row r="76" spans="11:20" x14ac:dyDescent="0.25">
      <c r="K76" s="9">
        <f t="shared" si="20"/>
        <v>0</v>
      </c>
      <c r="L76" s="9">
        <f t="shared" si="21"/>
        <v>0</v>
      </c>
      <c r="M76" s="9">
        <f t="shared" si="22"/>
        <v>0</v>
      </c>
      <c r="N76" s="9">
        <f t="shared" si="23"/>
        <v>0</v>
      </c>
      <c r="O76" s="9">
        <f t="shared" si="24"/>
        <v>0</v>
      </c>
      <c r="P76" s="9">
        <f t="shared" si="25"/>
        <v>0</v>
      </c>
      <c r="Q76" s="9">
        <f t="shared" si="26"/>
        <v>0</v>
      </c>
      <c r="R76" s="9">
        <f t="shared" si="27"/>
        <v>0</v>
      </c>
      <c r="S76" s="9">
        <f t="shared" si="28"/>
        <v>0</v>
      </c>
      <c r="T76" s="9">
        <f t="shared" si="29"/>
        <v>0</v>
      </c>
    </row>
    <row r="77" spans="11:20" x14ac:dyDescent="0.25">
      <c r="K77" s="9">
        <f t="shared" si="20"/>
        <v>0</v>
      </c>
      <c r="L77" s="9">
        <f t="shared" si="21"/>
        <v>0</v>
      </c>
      <c r="M77" s="9">
        <f t="shared" si="22"/>
        <v>0</v>
      </c>
      <c r="N77" s="9">
        <f t="shared" si="23"/>
        <v>0</v>
      </c>
      <c r="O77" s="9">
        <f t="shared" si="24"/>
        <v>0</v>
      </c>
      <c r="P77" s="9">
        <f t="shared" si="25"/>
        <v>0</v>
      </c>
      <c r="Q77" s="9">
        <f t="shared" si="26"/>
        <v>0</v>
      </c>
      <c r="R77" s="9">
        <f t="shared" si="27"/>
        <v>0</v>
      </c>
      <c r="S77" s="9">
        <f t="shared" si="28"/>
        <v>0</v>
      </c>
      <c r="T77" s="9">
        <f t="shared" si="29"/>
        <v>0</v>
      </c>
    </row>
    <row r="78" spans="11:20" x14ac:dyDescent="0.25">
      <c r="K78" s="9">
        <f t="shared" si="20"/>
        <v>0</v>
      </c>
      <c r="L78" s="9">
        <f t="shared" si="21"/>
        <v>0</v>
      </c>
      <c r="M78" s="9">
        <f t="shared" si="22"/>
        <v>0</v>
      </c>
      <c r="N78" s="9">
        <f t="shared" si="23"/>
        <v>0</v>
      </c>
      <c r="O78" s="9">
        <f t="shared" si="24"/>
        <v>0</v>
      </c>
      <c r="P78" s="9">
        <f t="shared" si="25"/>
        <v>0</v>
      </c>
      <c r="Q78" s="9">
        <f t="shared" si="26"/>
        <v>0</v>
      </c>
      <c r="R78" s="9">
        <f t="shared" si="27"/>
        <v>0</v>
      </c>
      <c r="S78" s="9">
        <f t="shared" si="28"/>
        <v>0</v>
      </c>
      <c r="T78" s="9">
        <f t="shared" si="29"/>
        <v>0</v>
      </c>
    </row>
    <row r="79" spans="11:20" x14ac:dyDescent="0.25">
      <c r="K79" s="9">
        <f t="shared" si="20"/>
        <v>0</v>
      </c>
      <c r="L79" s="9">
        <f t="shared" si="21"/>
        <v>0</v>
      </c>
      <c r="M79" s="9">
        <f t="shared" si="22"/>
        <v>0</v>
      </c>
      <c r="N79" s="9">
        <f t="shared" si="23"/>
        <v>0</v>
      </c>
      <c r="O79" s="9">
        <f t="shared" si="24"/>
        <v>0</v>
      </c>
      <c r="P79" s="9">
        <f t="shared" si="25"/>
        <v>0</v>
      </c>
      <c r="Q79" s="9">
        <f t="shared" si="26"/>
        <v>0</v>
      </c>
      <c r="R79" s="9">
        <f t="shared" si="27"/>
        <v>0</v>
      </c>
      <c r="S79" s="9">
        <f t="shared" si="28"/>
        <v>0</v>
      </c>
      <c r="T79" s="9">
        <f t="shared" si="29"/>
        <v>0</v>
      </c>
    </row>
    <row r="80" spans="11:20" x14ac:dyDescent="0.25">
      <c r="K80" s="9">
        <f t="shared" si="20"/>
        <v>0</v>
      </c>
      <c r="L80" s="9">
        <f t="shared" si="21"/>
        <v>0</v>
      </c>
      <c r="M80" s="9">
        <f t="shared" si="22"/>
        <v>0</v>
      </c>
      <c r="N80" s="9">
        <f t="shared" si="23"/>
        <v>0</v>
      </c>
      <c r="O80" s="9">
        <f t="shared" si="24"/>
        <v>0</v>
      </c>
      <c r="P80" s="9">
        <f t="shared" si="25"/>
        <v>0</v>
      </c>
      <c r="Q80" s="9">
        <f t="shared" si="26"/>
        <v>0</v>
      </c>
      <c r="R80" s="9">
        <f t="shared" si="27"/>
        <v>0</v>
      </c>
      <c r="S80" s="9">
        <f t="shared" si="28"/>
        <v>0</v>
      </c>
      <c r="T80" s="9">
        <f t="shared" si="29"/>
        <v>0</v>
      </c>
    </row>
    <row r="81" spans="11:20" x14ac:dyDescent="0.25">
      <c r="K81" s="9">
        <f t="shared" si="20"/>
        <v>0</v>
      </c>
      <c r="L81" s="9">
        <f t="shared" si="21"/>
        <v>0</v>
      </c>
      <c r="M81" s="9">
        <f t="shared" si="22"/>
        <v>0</v>
      </c>
      <c r="N81" s="9">
        <f t="shared" si="23"/>
        <v>0</v>
      </c>
      <c r="O81" s="9">
        <f t="shared" si="24"/>
        <v>0</v>
      </c>
      <c r="P81" s="9">
        <f t="shared" si="25"/>
        <v>0</v>
      </c>
      <c r="Q81" s="9">
        <f t="shared" si="26"/>
        <v>0</v>
      </c>
      <c r="R81" s="9">
        <f t="shared" si="27"/>
        <v>0</v>
      </c>
      <c r="S81" s="9">
        <f t="shared" si="28"/>
        <v>0</v>
      </c>
      <c r="T81" s="9">
        <f t="shared" si="29"/>
        <v>0</v>
      </c>
    </row>
    <row r="82" spans="11:20" x14ac:dyDescent="0.25">
      <c r="K82" s="9">
        <f t="shared" si="20"/>
        <v>0</v>
      </c>
      <c r="L82" s="9">
        <f t="shared" si="21"/>
        <v>0</v>
      </c>
      <c r="M82" s="9">
        <f t="shared" si="22"/>
        <v>0</v>
      </c>
      <c r="N82" s="9">
        <f t="shared" si="23"/>
        <v>0</v>
      </c>
      <c r="O82" s="9">
        <f t="shared" si="24"/>
        <v>0</v>
      </c>
      <c r="P82" s="9">
        <f t="shared" si="25"/>
        <v>0</v>
      </c>
      <c r="Q82" s="9">
        <f t="shared" si="26"/>
        <v>0</v>
      </c>
      <c r="R82" s="9">
        <f t="shared" si="27"/>
        <v>0</v>
      </c>
      <c r="S82" s="9">
        <f t="shared" si="28"/>
        <v>0</v>
      </c>
      <c r="T82" s="9">
        <f t="shared" si="29"/>
        <v>0</v>
      </c>
    </row>
    <row r="83" spans="11:20" x14ac:dyDescent="0.25">
      <c r="K83" s="9">
        <f t="shared" si="20"/>
        <v>0</v>
      </c>
      <c r="L83" s="9">
        <f t="shared" si="21"/>
        <v>0</v>
      </c>
      <c r="M83" s="9">
        <f t="shared" si="22"/>
        <v>0</v>
      </c>
      <c r="N83" s="9">
        <f t="shared" si="23"/>
        <v>0</v>
      </c>
      <c r="O83" s="9">
        <f t="shared" si="24"/>
        <v>0</v>
      </c>
      <c r="P83" s="9">
        <f t="shared" si="25"/>
        <v>0</v>
      </c>
      <c r="Q83" s="9">
        <f t="shared" si="26"/>
        <v>0</v>
      </c>
      <c r="R83" s="9">
        <f t="shared" si="27"/>
        <v>0</v>
      </c>
      <c r="S83" s="9">
        <f t="shared" si="28"/>
        <v>0</v>
      </c>
      <c r="T83" s="9">
        <f t="shared" si="29"/>
        <v>0</v>
      </c>
    </row>
    <row r="84" spans="11:20" x14ac:dyDescent="0.25">
      <c r="K84" s="9">
        <f t="shared" si="20"/>
        <v>0</v>
      </c>
      <c r="L84" s="9">
        <f t="shared" si="21"/>
        <v>0</v>
      </c>
      <c r="M84" s="9">
        <f t="shared" si="22"/>
        <v>0</v>
      </c>
      <c r="N84" s="9">
        <f t="shared" si="23"/>
        <v>0</v>
      </c>
      <c r="O84" s="9">
        <f t="shared" si="24"/>
        <v>0</v>
      </c>
      <c r="P84" s="9">
        <f t="shared" si="25"/>
        <v>0</v>
      </c>
      <c r="Q84" s="9">
        <f t="shared" si="26"/>
        <v>0</v>
      </c>
      <c r="R84" s="9">
        <f t="shared" si="27"/>
        <v>0</v>
      </c>
      <c r="S84" s="9">
        <f t="shared" si="28"/>
        <v>0</v>
      </c>
      <c r="T84" s="9">
        <f t="shared" si="29"/>
        <v>0</v>
      </c>
    </row>
    <row r="85" spans="11:20" x14ac:dyDescent="0.25">
      <c r="K85" s="9">
        <f t="shared" si="20"/>
        <v>0</v>
      </c>
      <c r="L85" s="9">
        <f t="shared" si="21"/>
        <v>0</v>
      </c>
      <c r="M85" s="9">
        <f t="shared" si="22"/>
        <v>0</v>
      </c>
      <c r="N85" s="9">
        <f t="shared" si="23"/>
        <v>0</v>
      </c>
      <c r="O85" s="9">
        <f t="shared" si="24"/>
        <v>0</v>
      </c>
      <c r="P85" s="9">
        <f t="shared" si="25"/>
        <v>0</v>
      </c>
      <c r="Q85" s="9">
        <f t="shared" si="26"/>
        <v>0</v>
      </c>
      <c r="R85" s="9">
        <f t="shared" si="27"/>
        <v>0</v>
      </c>
      <c r="S85" s="9">
        <f t="shared" si="28"/>
        <v>0</v>
      </c>
      <c r="T85" s="9">
        <f t="shared" si="29"/>
        <v>0</v>
      </c>
    </row>
    <row r="86" spans="11:20" x14ac:dyDescent="0.25">
      <c r="K86" s="9">
        <f t="shared" si="20"/>
        <v>0</v>
      </c>
      <c r="L86" s="9">
        <f t="shared" si="21"/>
        <v>0</v>
      </c>
      <c r="M86" s="9">
        <f t="shared" si="22"/>
        <v>0</v>
      </c>
      <c r="N86" s="9">
        <f t="shared" si="23"/>
        <v>0</v>
      </c>
      <c r="O86" s="9">
        <f t="shared" si="24"/>
        <v>0</v>
      </c>
      <c r="P86" s="9">
        <f t="shared" si="25"/>
        <v>0</v>
      </c>
      <c r="Q86" s="9">
        <f t="shared" si="26"/>
        <v>0</v>
      </c>
      <c r="R86" s="9">
        <f t="shared" si="27"/>
        <v>0</v>
      </c>
      <c r="S86" s="9">
        <f t="shared" si="28"/>
        <v>0</v>
      </c>
      <c r="T86" s="9">
        <f t="shared" si="29"/>
        <v>0</v>
      </c>
    </row>
    <row r="87" spans="11:20" x14ac:dyDescent="0.25">
      <c r="K87" s="9">
        <f t="shared" si="20"/>
        <v>0</v>
      </c>
      <c r="L87" s="9">
        <f t="shared" si="21"/>
        <v>0</v>
      </c>
      <c r="M87" s="9">
        <f t="shared" si="22"/>
        <v>0</v>
      </c>
      <c r="N87" s="9">
        <f t="shared" si="23"/>
        <v>0</v>
      </c>
      <c r="O87" s="9">
        <f t="shared" si="24"/>
        <v>0</v>
      </c>
      <c r="P87" s="9">
        <f t="shared" si="25"/>
        <v>0</v>
      </c>
      <c r="Q87" s="9">
        <f t="shared" si="26"/>
        <v>0</v>
      </c>
      <c r="R87" s="9">
        <f t="shared" si="27"/>
        <v>0</v>
      </c>
      <c r="S87" s="9">
        <f t="shared" si="28"/>
        <v>0</v>
      </c>
      <c r="T87" s="9">
        <f t="shared" si="29"/>
        <v>0</v>
      </c>
    </row>
    <row r="88" spans="11:20" x14ac:dyDescent="0.25">
      <c r="K88" s="9">
        <f t="shared" si="20"/>
        <v>0</v>
      </c>
      <c r="L88" s="9">
        <f t="shared" si="21"/>
        <v>0</v>
      </c>
      <c r="M88" s="9">
        <f t="shared" si="22"/>
        <v>0</v>
      </c>
      <c r="N88" s="9">
        <f t="shared" si="23"/>
        <v>0</v>
      </c>
      <c r="O88" s="9">
        <f t="shared" si="24"/>
        <v>0</v>
      </c>
      <c r="P88" s="9">
        <f t="shared" si="25"/>
        <v>0</v>
      </c>
      <c r="Q88" s="9">
        <f t="shared" si="26"/>
        <v>0</v>
      </c>
      <c r="R88" s="9">
        <f t="shared" si="27"/>
        <v>0</v>
      </c>
      <c r="S88" s="9">
        <f t="shared" si="28"/>
        <v>0</v>
      </c>
      <c r="T88" s="9">
        <f t="shared" si="29"/>
        <v>0</v>
      </c>
    </row>
    <row r="89" spans="11:20" x14ac:dyDescent="0.25">
      <c r="K89" s="9">
        <f t="shared" si="20"/>
        <v>0</v>
      </c>
      <c r="L89" s="9">
        <f t="shared" si="21"/>
        <v>0</v>
      </c>
      <c r="M89" s="9">
        <f t="shared" si="22"/>
        <v>0</v>
      </c>
      <c r="N89" s="9">
        <f t="shared" si="23"/>
        <v>0</v>
      </c>
      <c r="O89" s="9">
        <f t="shared" si="24"/>
        <v>0</v>
      </c>
      <c r="P89" s="9">
        <f t="shared" si="25"/>
        <v>0</v>
      </c>
      <c r="Q89" s="9">
        <f t="shared" si="26"/>
        <v>0</v>
      </c>
      <c r="R89" s="9">
        <f t="shared" si="27"/>
        <v>0</v>
      </c>
      <c r="S89" s="9">
        <f t="shared" si="28"/>
        <v>0</v>
      </c>
      <c r="T89" s="9">
        <f t="shared" si="29"/>
        <v>0</v>
      </c>
    </row>
    <row r="90" spans="11:20" x14ac:dyDescent="0.25">
      <c r="K90" s="9">
        <f t="shared" si="20"/>
        <v>0</v>
      </c>
      <c r="L90" s="9">
        <f t="shared" si="21"/>
        <v>0</v>
      </c>
      <c r="M90" s="9">
        <f t="shared" si="22"/>
        <v>0</v>
      </c>
      <c r="N90" s="9">
        <f t="shared" si="23"/>
        <v>0</v>
      </c>
      <c r="O90" s="9">
        <f t="shared" si="24"/>
        <v>0</v>
      </c>
      <c r="P90" s="9">
        <f t="shared" si="25"/>
        <v>0</v>
      </c>
      <c r="Q90" s="9">
        <f t="shared" si="26"/>
        <v>0</v>
      </c>
      <c r="R90" s="9">
        <f t="shared" si="27"/>
        <v>0</v>
      </c>
      <c r="S90" s="9">
        <f t="shared" si="28"/>
        <v>0</v>
      </c>
      <c r="T90" s="9">
        <f t="shared" si="29"/>
        <v>0</v>
      </c>
    </row>
    <row r="91" spans="11:20" x14ac:dyDescent="0.25">
      <c r="K91" s="9">
        <f t="shared" si="20"/>
        <v>0</v>
      </c>
      <c r="L91" s="9">
        <f t="shared" si="21"/>
        <v>0</v>
      </c>
      <c r="M91" s="9">
        <f t="shared" si="22"/>
        <v>0</v>
      </c>
      <c r="N91" s="9">
        <f t="shared" si="23"/>
        <v>0</v>
      </c>
      <c r="O91" s="9">
        <f t="shared" si="24"/>
        <v>0</v>
      </c>
      <c r="P91" s="9">
        <f t="shared" si="25"/>
        <v>0</v>
      </c>
      <c r="Q91" s="9">
        <f t="shared" si="26"/>
        <v>0</v>
      </c>
      <c r="R91" s="9">
        <f t="shared" si="27"/>
        <v>0</v>
      </c>
      <c r="S91" s="9">
        <f t="shared" si="28"/>
        <v>0</v>
      </c>
      <c r="T91" s="9">
        <f t="shared" si="29"/>
        <v>0</v>
      </c>
    </row>
    <row r="92" spans="11:20" x14ac:dyDescent="0.25">
      <c r="K92" s="9">
        <f t="shared" si="20"/>
        <v>0</v>
      </c>
      <c r="L92" s="9">
        <f t="shared" si="21"/>
        <v>0</v>
      </c>
      <c r="M92" s="9">
        <f t="shared" si="22"/>
        <v>0</v>
      </c>
      <c r="N92" s="9">
        <f t="shared" si="23"/>
        <v>0</v>
      </c>
      <c r="O92" s="9">
        <f t="shared" si="24"/>
        <v>0</v>
      </c>
      <c r="P92" s="9">
        <f t="shared" si="25"/>
        <v>0</v>
      </c>
      <c r="Q92" s="9">
        <f t="shared" si="26"/>
        <v>0</v>
      </c>
      <c r="R92" s="9">
        <f t="shared" si="27"/>
        <v>0</v>
      </c>
      <c r="S92" s="9">
        <f t="shared" si="28"/>
        <v>0</v>
      </c>
      <c r="T92" s="9">
        <f t="shared" si="29"/>
        <v>0</v>
      </c>
    </row>
    <row r="93" spans="11:20" x14ac:dyDescent="0.25">
      <c r="K93" s="9">
        <f t="shared" si="20"/>
        <v>0</v>
      </c>
      <c r="L93" s="9">
        <f t="shared" si="21"/>
        <v>0</v>
      </c>
      <c r="M93" s="9">
        <f t="shared" si="22"/>
        <v>0</v>
      </c>
      <c r="N93" s="9">
        <f t="shared" si="23"/>
        <v>0</v>
      </c>
      <c r="O93" s="9">
        <f t="shared" si="24"/>
        <v>0</v>
      </c>
      <c r="P93" s="9">
        <f t="shared" si="25"/>
        <v>0</v>
      </c>
      <c r="Q93" s="9">
        <f t="shared" si="26"/>
        <v>0</v>
      </c>
      <c r="R93" s="9">
        <f t="shared" si="27"/>
        <v>0</v>
      </c>
      <c r="S93" s="9">
        <f t="shared" si="28"/>
        <v>0</v>
      </c>
      <c r="T93" s="9">
        <f t="shared" si="29"/>
        <v>0</v>
      </c>
    </row>
    <row r="94" spans="11:20" x14ac:dyDescent="0.25">
      <c r="K94" s="9">
        <f t="shared" si="20"/>
        <v>0</v>
      </c>
      <c r="L94" s="9">
        <f t="shared" si="21"/>
        <v>0</v>
      </c>
      <c r="M94" s="9">
        <f t="shared" si="22"/>
        <v>0</v>
      </c>
      <c r="N94" s="9">
        <f t="shared" si="23"/>
        <v>0</v>
      </c>
      <c r="O94" s="9">
        <f t="shared" si="24"/>
        <v>0</v>
      </c>
      <c r="P94" s="9">
        <f t="shared" si="25"/>
        <v>0</v>
      </c>
      <c r="Q94" s="9">
        <f t="shared" si="26"/>
        <v>0</v>
      </c>
      <c r="R94" s="9">
        <f t="shared" si="27"/>
        <v>0</v>
      </c>
      <c r="S94" s="9">
        <f t="shared" si="28"/>
        <v>0</v>
      </c>
      <c r="T94" s="9">
        <f t="shared" si="29"/>
        <v>0</v>
      </c>
    </row>
    <row r="95" spans="11:20" x14ac:dyDescent="0.25">
      <c r="K95" s="9">
        <f t="shared" si="20"/>
        <v>0</v>
      </c>
      <c r="L95" s="9">
        <f t="shared" si="21"/>
        <v>0</v>
      </c>
      <c r="M95" s="9">
        <f t="shared" si="22"/>
        <v>0</v>
      </c>
      <c r="N95" s="9">
        <f t="shared" si="23"/>
        <v>0</v>
      </c>
      <c r="O95" s="9">
        <f t="shared" si="24"/>
        <v>0</v>
      </c>
      <c r="P95" s="9">
        <f t="shared" si="25"/>
        <v>0</v>
      </c>
      <c r="Q95" s="9">
        <f t="shared" si="26"/>
        <v>0</v>
      </c>
      <c r="R95" s="9">
        <f t="shared" si="27"/>
        <v>0</v>
      </c>
      <c r="S95" s="9">
        <f t="shared" si="28"/>
        <v>0</v>
      </c>
      <c r="T95" s="9">
        <f t="shared" si="29"/>
        <v>0</v>
      </c>
    </row>
    <row r="96" spans="11:20" x14ac:dyDescent="0.25">
      <c r="K96" s="9">
        <f t="shared" si="20"/>
        <v>0</v>
      </c>
      <c r="L96" s="9">
        <f t="shared" si="21"/>
        <v>0</v>
      </c>
      <c r="M96" s="9">
        <f t="shared" si="22"/>
        <v>0</v>
      </c>
      <c r="N96" s="9">
        <f t="shared" si="23"/>
        <v>0</v>
      </c>
      <c r="O96" s="9">
        <f t="shared" si="24"/>
        <v>0</v>
      </c>
      <c r="P96" s="9">
        <f t="shared" si="25"/>
        <v>0</v>
      </c>
      <c r="Q96" s="9">
        <f t="shared" si="26"/>
        <v>0</v>
      </c>
      <c r="R96" s="9">
        <f t="shared" si="27"/>
        <v>0</v>
      </c>
      <c r="S96" s="9">
        <f t="shared" si="28"/>
        <v>0</v>
      </c>
      <c r="T96" s="9">
        <f t="shared" si="29"/>
        <v>0</v>
      </c>
    </row>
    <row r="97" spans="11:20" x14ac:dyDescent="0.25">
      <c r="K97" s="9">
        <f t="shared" si="20"/>
        <v>0</v>
      </c>
      <c r="L97" s="9">
        <f t="shared" si="21"/>
        <v>0</v>
      </c>
      <c r="M97" s="9">
        <f t="shared" si="22"/>
        <v>0</v>
      </c>
      <c r="N97" s="9">
        <f t="shared" si="23"/>
        <v>0</v>
      </c>
      <c r="O97" s="9">
        <f t="shared" si="24"/>
        <v>0</v>
      </c>
      <c r="P97" s="9">
        <f t="shared" si="25"/>
        <v>0</v>
      </c>
      <c r="Q97" s="9">
        <f t="shared" si="26"/>
        <v>0</v>
      </c>
      <c r="R97" s="9">
        <f t="shared" si="27"/>
        <v>0</v>
      </c>
      <c r="S97" s="9">
        <f t="shared" si="28"/>
        <v>0</v>
      </c>
      <c r="T97" s="9">
        <f t="shared" si="29"/>
        <v>0</v>
      </c>
    </row>
    <row r="98" spans="11:20" x14ac:dyDescent="0.25">
      <c r="K98" s="9">
        <f t="shared" si="20"/>
        <v>0</v>
      </c>
      <c r="L98" s="9">
        <f t="shared" ref="L98:L129" si="30">K98-G98</f>
        <v>0</v>
      </c>
      <c r="M98" s="9">
        <f t="shared" ref="M98:M129" si="31">IF(K98=0,0,L98/K98)</f>
        <v>0</v>
      </c>
      <c r="N98" s="9">
        <f t="shared" si="23"/>
        <v>0</v>
      </c>
      <c r="O98" s="9">
        <f t="shared" si="24"/>
        <v>0</v>
      </c>
      <c r="P98" s="9">
        <f t="shared" ref="P98:P129" si="32">M98*N98*O98</f>
        <v>0</v>
      </c>
      <c r="Q98" s="9">
        <f t="shared" si="26"/>
        <v>0</v>
      </c>
      <c r="R98" s="9">
        <f t="shared" ref="R98:R129" si="33">Q98*N98*O98</f>
        <v>0</v>
      </c>
      <c r="S98" s="9">
        <f t="shared" si="28"/>
        <v>0</v>
      </c>
      <c r="T98" s="9">
        <f t="shared" si="29"/>
        <v>0</v>
      </c>
    </row>
    <row r="99" spans="11:20" x14ac:dyDescent="0.25">
      <c r="K99" s="9">
        <f t="shared" si="20"/>
        <v>0</v>
      </c>
      <c r="L99" s="9">
        <f t="shared" si="30"/>
        <v>0</v>
      </c>
      <c r="M99" s="9">
        <f t="shared" si="31"/>
        <v>0</v>
      </c>
      <c r="N99" s="9">
        <f t="shared" si="23"/>
        <v>0</v>
      </c>
      <c r="O99" s="9">
        <f t="shared" si="24"/>
        <v>0</v>
      </c>
      <c r="P99" s="9">
        <f t="shared" si="32"/>
        <v>0</v>
      </c>
      <c r="Q99" s="9">
        <f t="shared" si="26"/>
        <v>0</v>
      </c>
      <c r="R99" s="9">
        <f t="shared" si="33"/>
        <v>0</v>
      </c>
      <c r="S99" s="9">
        <f t="shared" si="28"/>
        <v>0</v>
      </c>
      <c r="T99" s="9">
        <f t="shared" si="29"/>
        <v>0</v>
      </c>
    </row>
    <row r="100" spans="11:20" x14ac:dyDescent="0.25">
      <c r="K100" s="9">
        <f t="shared" si="20"/>
        <v>0</v>
      </c>
      <c r="L100" s="9">
        <f t="shared" si="30"/>
        <v>0</v>
      </c>
      <c r="M100" s="9">
        <f t="shared" si="31"/>
        <v>0</v>
      </c>
      <c r="N100" s="9">
        <f t="shared" si="23"/>
        <v>0</v>
      </c>
      <c r="O100" s="9">
        <f t="shared" si="24"/>
        <v>0</v>
      </c>
      <c r="P100" s="9">
        <f t="shared" si="32"/>
        <v>0</v>
      </c>
      <c r="Q100" s="9">
        <f t="shared" si="26"/>
        <v>0</v>
      </c>
      <c r="R100" s="9">
        <f t="shared" si="33"/>
        <v>0</v>
      </c>
      <c r="S100" s="9">
        <f t="shared" si="28"/>
        <v>0</v>
      </c>
      <c r="T100" s="9">
        <f t="shared" si="29"/>
        <v>0</v>
      </c>
    </row>
    <row r="101" spans="11:20" x14ac:dyDescent="0.25">
      <c r="K101" s="9">
        <f t="shared" si="20"/>
        <v>0</v>
      </c>
      <c r="L101" s="9">
        <f t="shared" si="30"/>
        <v>0</v>
      </c>
      <c r="M101" s="9">
        <f t="shared" si="31"/>
        <v>0</v>
      </c>
      <c r="N101" s="9">
        <f t="shared" si="23"/>
        <v>0</v>
      </c>
      <c r="O101" s="9">
        <f t="shared" si="24"/>
        <v>0</v>
      </c>
      <c r="P101" s="9">
        <f t="shared" si="32"/>
        <v>0</v>
      </c>
      <c r="Q101" s="9">
        <f t="shared" si="26"/>
        <v>0</v>
      </c>
      <c r="R101" s="9">
        <f t="shared" si="33"/>
        <v>0</v>
      </c>
      <c r="S101" s="9">
        <f t="shared" si="28"/>
        <v>0</v>
      </c>
      <c r="T101" s="9">
        <f t="shared" si="29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tabSelected="1" workbookViewId="0">
      <selection activeCell="D11" sqref="D11"/>
    </sheetView>
  </sheetViews>
  <sheetFormatPr defaultRowHeight="15" x14ac:dyDescent="0.25"/>
  <cols>
    <col min="1" max="1" width="28.7109375" style="1" customWidth="1"/>
    <col min="2" max="2" width="17" style="1" customWidth="1"/>
    <col min="3" max="3" width="28.7109375" style="1" customWidth="1"/>
    <col min="4" max="4" width="31.140625" style="1" bestFit="1" customWidth="1"/>
    <col min="5" max="5" width="11.5703125" style="1" customWidth="1"/>
    <col min="6" max="6" width="10.5703125" style="1" customWidth="1"/>
    <col min="7" max="7" width="12.5703125" style="1" customWidth="1"/>
    <col min="8" max="8" width="28.7109375" style="1" customWidth="1"/>
    <col min="9" max="16384" width="9.140625" style="1"/>
  </cols>
  <sheetData>
    <row r="1" spans="1:7" x14ac:dyDescent="0.25">
      <c r="A1" s="3" t="s">
        <v>27</v>
      </c>
      <c r="B1" s="12">
        <f ca="1">TODAY()-6</f>
        <v>45876</v>
      </c>
      <c r="D1" s="3" t="s">
        <v>35</v>
      </c>
      <c r="E1" s="3"/>
      <c r="F1" s="3"/>
      <c r="G1" s="3"/>
    </row>
    <row r="2" spans="1:7" x14ac:dyDescent="0.25">
      <c r="D2" s="3" t="s">
        <v>21</v>
      </c>
      <c r="E2" s="3" t="s">
        <v>36</v>
      </c>
      <c r="F2" s="3" t="s">
        <v>37</v>
      </c>
      <c r="G2" s="3" t="s">
        <v>38</v>
      </c>
    </row>
    <row r="3" spans="1:7" x14ac:dyDescent="0.25">
      <c r="A3" s="3" t="s">
        <v>28</v>
      </c>
      <c r="B3" s="3" t="s">
        <v>1</v>
      </c>
      <c r="D3" s="1" t="s">
        <v>25</v>
      </c>
      <c r="E3" s="5">
        <f ca="1">AVERAGEIFS(ShiftLog!$P:$P,ShiftLog!$C:$C,"M1",ShiftLog!$A:$A,"&gt;="&amp;$B$1)</f>
        <v>0.874788476975631</v>
      </c>
      <c r="F3" s="5">
        <f ca="1">AVERAGEIFS(ShiftLog!$R:$R,ShiftLog!$C:$C,"M1",ShiftLog!$A:$A,"&gt;="&amp;$B$1)</f>
        <v>0.81131317675649084</v>
      </c>
      <c r="G3" s="5">
        <f ca="1">AVERAGEIFS(ShiftLog!$T:$T,ShiftLog!$C:$C,"M1",ShiftLog!$A:$A,"&gt;="&amp;$B$1)</f>
        <v>0.27043772558549689</v>
      </c>
    </row>
    <row r="4" spans="1:7" x14ac:dyDescent="0.25">
      <c r="A4" s="1" t="s">
        <v>29</v>
      </c>
      <c r="B4" s="5">
        <f ca="1">AVERAGEIFS(ShiftLog!$P:$P,ShiftLog!$A:$A,"&gt;="&amp;$B$1)</f>
        <v>0.86844308962535099</v>
      </c>
      <c r="D4" s="1" t="s">
        <v>26</v>
      </c>
      <c r="E4" s="5">
        <f ca="1">AVERAGEIFS(ShiftLog!$P:$P,ShiftLog!$C:$C,"M2",ShiftLog!$A:$A,"&gt;="&amp;$B$1)</f>
        <v>0.85892500859993115</v>
      </c>
      <c r="F4" s="5">
        <f ca="1">AVERAGEIFS(ShiftLog!$R:$R,ShiftLog!$C:$C,"M2",ShiftLog!$A:$A,"&gt;="&amp;$B$1)</f>
        <v>0.79352344556243548</v>
      </c>
      <c r="G4" s="5">
        <f ca="1">AVERAGEIFS(ShiftLog!$T:$T,ShiftLog!$C:$C,"M2",ShiftLog!$A:$A,"&gt;="&amp;$B$1)</f>
        <v>0.26450781518747851</v>
      </c>
    </row>
    <row r="5" spans="1:7" x14ac:dyDescent="0.25">
      <c r="A5" s="1" t="s">
        <v>30</v>
      </c>
      <c r="B5" s="5">
        <f ca="1">AVERAGEIFS(ShiftLog!$R:$R,ShiftLog!$A:$A,"&gt;="&amp;$B$1)</f>
        <v>0.80419728427886861</v>
      </c>
    </row>
    <row r="6" spans="1:7" x14ac:dyDescent="0.25">
      <c r="A6" s="1" t="s">
        <v>31</v>
      </c>
      <c r="B6" s="5">
        <f ca="1">AVERAGEIFS(ShiftLog!$T:$T,ShiftLog!$A:$A,"&gt;="&amp;$B$1)</f>
        <v>0.26806576142628946</v>
      </c>
    </row>
    <row r="7" spans="1:7" x14ac:dyDescent="0.25">
      <c r="A7" s="13"/>
      <c r="B7" s="13"/>
    </row>
    <row r="8" spans="1:7" x14ac:dyDescent="0.25">
      <c r="A8" s="14" t="s">
        <v>32</v>
      </c>
      <c r="B8" s="5">
        <f ca="1">AVERAGEIFS(ShiftLog!$M:$M,ShiftLog!$A:$A,"&gt;="&amp;$B$1)</f>
        <v>0.9148412698412699</v>
      </c>
    </row>
    <row r="9" spans="1:7" x14ac:dyDescent="0.25">
      <c r="A9" s="14" t="s">
        <v>33</v>
      </c>
      <c r="B9" s="5">
        <f ca="1">AVERAGEIFS(ShiftLog!$N:$N,ShiftLog!$A:$A,"&gt;="&amp;$B$1)</f>
        <v>0.96782771835957893</v>
      </c>
    </row>
    <row r="10" spans="1:7" x14ac:dyDescent="0.25">
      <c r="A10" s="14" t="s">
        <v>34</v>
      </c>
      <c r="B10" s="5">
        <f ca="1">AVERAGEIFS(ShiftLog!$O:$O,ShiftLog!$A:$A,"&gt;="&amp;$B$1)</f>
        <v>0.98062761362441786</v>
      </c>
    </row>
    <row r="12" spans="1:7" x14ac:dyDescent="0.25">
      <c r="A12" s="3" t="s">
        <v>57</v>
      </c>
      <c r="B12" s="3"/>
    </row>
    <row r="13" spans="1:7" x14ac:dyDescent="0.25">
      <c r="A13" s="1" t="s">
        <v>39</v>
      </c>
      <c r="B13" s="5">
        <v>0.85</v>
      </c>
    </row>
    <row r="14" spans="1:7" x14ac:dyDescent="0.25">
      <c r="A14" s="1" t="s">
        <v>40</v>
      </c>
      <c r="B14" s="5">
        <v>0.8</v>
      </c>
    </row>
    <row r="15" spans="1:7" x14ac:dyDescent="0.25">
      <c r="A15" s="1" t="s">
        <v>41</v>
      </c>
      <c r="B15" s="5">
        <v>0.55000000000000004</v>
      </c>
    </row>
  </sheetData>
  <conditionalFormatting sqref="B4">
    <cfRule type="cellIs" dxfId="5" priority="1" operator="greaterThanOrEqual">
      <formula>$B$13</formula>
    </cfRule>
    <cfRule type="cellIs" dxfId="4" priority="2" operator="lessThan">
      <formula>$B$13</formula>
    </cfRule>
  </conditionalFormatting>
  <conditionalFormatting sqref="B5">
    <cfRule type="cellIs" dxfId="3" priority="3" operator="greaterThanOrEqual">
      <formula>$B$14</formula>
    </cfRule>
    <cfRule type="cellIs" dxfId="2" priority="4" operator="lessThan">
      <formula>$B$14</formula>
    </cfRule>
  </conditionalFormatting>
  <conditionalFormatting sqref="B6">
    <cfRule type="cellIs" dxfId="1" priority="5" operator="greaterThanOrEqual">
      <formula>$B$15</formula>
    </cfRule>
    <cfRule type="cellIs" dxfId="0" priority="6" operator="lessThan">
      <formula>$B$15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Inputs</vt:lpstr>
      <vt:lpstr>ShiftLog</vt:lpstr>
      <vt:lpstr>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Anton Penteleychuk</cp:lastModifiedBy>
  <dcterms:created xsi:type="dcterms:W3CDTF">2025-08-13T14:14:26Z</dcterms:created>
  <dcterms:modified xsi:type="dcterms:W3CDTF">2025-08-13T14:37:21Z</dcterms:modified>
</cp:coreProperties>
</file>