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ton.penteleychuk\Downloads\"/>
    </mc:Choice>
  </mc:AlternateContent>
  <xr:revisionPtr revIDLastSave="0" documentId="13_ncr:1_{57F0ADA3-DAF6-477C-A968-D56A41D6749E}" xr6:coauthVersionLast="47" xr6:coauthVersionMax="47" xr10:uidLastSave="{00000000-0000-0000-0000-000000000000}"/>
  <bookViews>
    <workbookView xWindow="-120" yWindow="-120" windowWidth="27870" windowHeight="16440" tabRatio="500" activeTab="1" xr2:uid="{00000000-000D-0000-FFFF-FFFF00000000}"/>
  </bookViews>
  <sheets>
    <sheet name="设备停机跟踪" sheetId="8" r:id="rId1"/>
    <sheet name="设备停机时间跟踪表（模板）" sheetId="2" r:id="rId2"/>
  </sheets>
  <externalReferences>
    <externalReference r:id="rId3"/>
  </externalReferences>
  <definedNames>
    <definedName name="_xlnm.Print_Area" localSheetId="1">'设备停机时间跟踪表（模板）'!$B$1:$I$27</definedName>
    <definedName name="_xlnm.Print_Area" localSheetId="0">设备停机跟踪!$B$1:$I$27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8" l="1"/>
  <c r="C9" i="2"/>
  <c r="B9" i="8"/>
  <c r="C6" i="8"/>
  <c r="C5" i="8"/>
  <c r="C4" i="8"/>
  <c r="B9" i="2"/>
  <c r="C4" i="2"/>
  <c r="C6" i="2"/>
  <c r="C5" i="2"/>
</calcChain>
</file>

<file path=xl/sharedStrings.xml><?xml version="1.0" encoding="utf-8"?>
<sst xmlns="http://schemas.openxmlformats.org/spreadsheetml/2006/main" count="86" uniqueCount="57">
  <si>
    <t>CNC #101</t>
  </si>
  <si>
    <t>VMC #204</t>
  </si>
  <si>
    <t>CNC #107</t>
  </si>
  <si>
    <t>CNC #115</t>
  </si>
  <si>
    <t>VMC #208</t>
  </si>
  <si>
    <t>CNC #120</t>
  </si>
  <si>
    <t>VMC #310</t>
  </si>
  <si>
    <t>一班</t>
  </si>
  <si>
    <t>二班</t>
  </si>
  <si>
    <t>三班</t>
  </si>
  <si>
    <t>班次概览</t>
  </si>
  <si>
    <t>班次编号</t>
  </si>
  <si>
    <t>总停机时间</t>
  </si>
  <si>
    <t>机加工车间</t>
  </si>
  <si>
    <t>设备停机时间对比</t>
  </si>
  <si>
    <t>班次停机时间对比</t>
  </si>
  <si>
    <t>最长停机时间</t>
  </si>
  <si>
    <t>设备</t>
  </si>
  <si>
    <t>日期</t>
  </si>
  <si>
    <t>班次</t>
  </si>
  <si>
    <t>零件 / 装配件</t>
  </si>
  <si>
    <t>操作员</t>
  </si>
  <si>
    <t>已采取措施</t>
  </si>
  <si>
    <t>问题</t>
  </si>
  <si>
    <t>停机时间
（分钟）</t>
  </si>
  <si>
    <t>刀具磨损导致表面质量不良</t>
  </si>
  <si>
    <t>加工后发现毛刺</t>
  </si>
  <si>
    <t>机床在加工过程中停机</t>
  </si>
  <si>
    <t>孔径尺寸偏小</t>
  </si>
  <si>
    <t>切削过程中振动过大</t>
  </si>
  <si>
    <t>钻孔位置偏移</t>
  </si>
  <si>
    <t>冷却液泄漏导致停机</t>
  </si>
  <si>
    <t>装载了错误的刀具</t>
  </si>
  <si>
    <t>更换刀具并调整程序</t>
  </si>
  <si>
    <t>手工去毛刺并重新检查</t>
  </si>
  <si>
    <t>重新启动并核对 NC 程序</t>
  </si>
  <si>
    <t>修正刀具补偿并返工零件</t>
  </si>
  <si>
    <t>加固夹具并降低进给速度</t>
  </si>
  <si>
    <t>重新设置工件坐标</t>
  </si>
  <si>
    <t>更换密封件并清理工作区域</t>
  </si>
  <si>
    <t>修正刀具库并重新加工零件</t>
  </si>
  <si>
    <t>轴 A234</t>
  </si>
  <si>
    <t>支架 B879</t>
  </si>
  <si>
    <t>壳体 H312</t>
  </si>
  <si>
    <t>齿轮 G091</t>
  </si>
  <si>
    <t>板件 P560</t>
  </si>
  <si>
    <t>底座 B123</t>
  </si>
  <si>
    <t>隔套 S778</t>
  </si>
  <si>
    <t>张伟</t>
  </si>
  <si>
    <t>王强</t>
  </si>
  <si>
    <t>李明</t>
  </si>
  <si>
    <t>刘洋</t>
  </si>
  <si>
    <t>陈磊</t>
  </si>
  <si>
    <t>赵峰</t>
  </si>
  <si>
    <t>黄杰</t>
  </si>
  <si>
    <t>周斌</t>
  </si>
  <si>
    <t>创建人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</si>
</sst>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lus Jakarta Sans"/>
      <family val="2"/>
    </font>
    <font>
      <b/>
      <sz val="20"/>
      <color theme="0" tint="-0.49995422223578601"/>
      <name val="Plus Jakarta Sans"/>
      <family val="2"/>
    </font>
    <font>
      <b/>
      <sz val="26"/>
      <color rgb="FF00B050"/>
      <name val="Plus Jakarta Sans"/>
      <family val="2"/>
    </font>
    <font>
      <b/>
      <sz val="12"/>
      <color theme="0"/>
      <name val="Plus Jakarta Sans"/>
      <family val="2"/>
    </font>
    <font>
      <b/>
      <sz val="10"/>
      <color theme="6" tint="-0.49995422223578601"/>
      <name val="Plus Jakarta Sans"/>
      <family val="2"/>
    </font>
    <font>
      <b/>
      <sz val="12"/>
      <color theme="6" tint="-0.49995422223578601"/>
      <name val="Plus Jakarta Sans"/>
      <family val="2"/>
    </font>
    <font>
      <b/>
      <sz val="12"/>
      <color theme="1"/>
      <name val="Plus Jakarta Sans"/>
      <family val="2"/>
    </font>
    <font>
      <b/>
      <sz val="20"/>
      <color rgb="FFC00000"/>
      <name val="Plus Jakarta Sans"/>
      <family val="2"/>
    </font>
    <font>
      <b/>
      <sz val="18"/>
      <color theme="0" tint="-0.49995422223578601"/>
      <name val="Plus Jakarta Sans"/>
      <family val="2"/>
    </font>
    <font>
      <b/>
      <sz val="20"/>
      <color theme="6" tint="-0.49995422223578601"/>
      <name val="Plus Jakarta Sans"/>
      <family val="2"/>
    </font>
    <font>
      <b/>
      <sz val="26"/>
      <color rgb="FF00B05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21A73F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F8E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164" fontId="2" fillId="3" borderId="2" xfId="0" applyNumberFormat="1" applyFont="1" applyFill="1" applyBorder="1" applyAlignment="1">
      <alignment horizontal="left" vertical="center" wrapText="1" indent="1"/>
    </xf>
    <xf numFmtId="0" fontId="2" fillId="3" borderId="2" xfId="0" applyNumberFormat="1" applyFont="1" applyFill="1" applyBorder="1" applyAlignment="1">
      <alignment horizontal="left" vertical="center" wrapText="1" indent="1"/>
    </xf>
    <xf numFmtId="0" fontId="2" fillId="0" borderId="2" xfId="0" applyNumberFormat="1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left" vertical="center" wrapText="1" indent="1"/>
    </xf>
    <xf numFmtId="0" fontId="2" fillId="0" borderId="2" xfId="0" applyNumberFormat="1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164" fontId="2" fillId="0" borderId="0" xfId="0" applyNumberFormat="1" applyFont="1" applyBorder="1" applyAlignment="1">
      <alignment horizontal="left" vertical="center" wrapText="1" indent="1"/>
    </xf>
    <xf numFmtId="0" fontId="2" fillId="0" borderId="0" xfId="0" applyNumberFormat="1" applyFont="1" applyBorder="1" applyAlignment="1">
      <alignment horizontal="left" vertical="center" wrapText="1" inden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2" borderId="2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2" fillId="0" borderId="0" xfId="0" applyFont="1" applyAlignment="1">
      <alignment horizontal="left" indent="1"/>
    </xf>
    <xf numFmtId="0" fontId="2" fillId="0" borderId="0" xfId="0" applyNumberFormat="1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26">
    <dxf>
      <font>
        <b val="0"/>
        <i val="0"/>
        <strike val="0"/>
        <u val="none"/>
        <sz val="12"/>
        <color theme="1"/>
        <name val="Plus Jakarta Sans"/>
      </font>
      <alignment horizontal="center" vertical="center" textRotation="0" wrapText="0" shrinkToFit="0" readingOrder="0"/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fill>
        <patternFill patternType="none"/>
      </fill>
      <alignment horizontal="left" vertical="center" textRotation="0" wrapText="1" 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164" formatCode="mm/dd/yy;@"/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fill>
        <patternFill patternType="none"/>
      </fill>
      <alignment horizontal="left" vertical="center" textRotation="0" wrapText="1" 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>
        <bottom style="thin">
          <color rgb="FFBFBFBF"/>
        </bottom>
      </border>
    </dxf>
    <dxf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u val="none"/>
        <sz val="12"/>
        <color rgb="FF171616"/>
        <name val="Plus Jakarta Sans"/>
      </font>
      <alignment horizontal="right" vertical="center" textRotation="0" wrapText="0" indent="1" shrinkToFit="0" readingOrder="0"/>
    </dxf>
    <dxf>
      <font>
        <b/>
        <i val="0"/>
        <strike val="0"/>
        <u val="none"/>
        <sz val="12"/>
        <color theme="0"/>
        <name val="Plus Jakarta Sans"/>
      </font>
      <fill>
        <patternFill patternType="solid">
          <bgColor rgb="FF21A73F"/>
        </patternFill>
      </fill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fill>
        <patternFill patternType="none"/>
      </fill>
      <alignment horizontal="left" vertical="center" textRotation="0" wrapText="1" 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alignment horizontal="center" vertical="center" textRotation="0" wrapText="0" shrinkToFit="0" readingOrder="0"/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0" formatCode="General"/>
      <alignment horizontal="left" vertical="center" textRotation="0" wrapText="1" relativeIndent="1" shrinkToFit="0" readingOrder="0"/>
      <border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numFmt numFmtId="164" formatCode="mm/dd/yy;@"/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fill>
        <patternFill patternType="none"/>
      </fill>
      <alignment horizontal="left" vertical="center" textRotation="0" wrapText="1" indent="1" shrinkToFit="0" readingOrder="0"/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u val="none"/>
        <sz val="12"/>
        <color theme="1"/>
        <name val="Plus Jakarta Sans"/>
      </font>
      <alignment horizontal="right" vertical="center" textRotation="0" wrapText="0" indent="1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u val="none"/>
        <sz val="12"/>
        <color theme="0"/>
        <name val="Plus Jakarta Sans"/>
      </font>
      <fill>
        <patternFill patternType="solid">
          <bgColor rgb="FF21A73F"/>
        </patternFill>
      </fill>
      <alignment horizontal="left" vertical="center" textRotation="0" wrapText="1" indent="1" shrinkToFit="0" readingOrder="0"/>
      <border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50000000000002E-2"/>
          <c:y val="2.9499999999999998E-2"/>
          <c:w val="0.96099999999999997"/>
          <c:h val="0.89800000000000002"/>
        </c:manualLayout>
      </c:layout>
      <c:barChart>
        <c:barDir val="col"/>
        <c:grouping val="stacked"/>
        <c:varyColors val="1"/>
        <c:ser>
          <c:idx val="6"/>
          <c:order val="0"/>
          <c:tx>
            <c:strRef>
              <c:f>设备停机跟踪!$I$10</c:f>
              <c:strCache>
                <c:ptCount val="1"/>
                <c:pt idx="0">
                  <c:v>停机时间
（分钟）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1-4530-81C5-B8438C77D3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1-4530-81C5-B8438C77D3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1-4530-81C5-B8438C77D32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1-4530-81C5-B8438C77D32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1-4530-81C5-B8438C77D32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F1-4530-81C5-B8438C77D3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F1-4530-81C5-B8438C77D32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F1-4530-81C5-B8438C77D320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Plus Jakarta Sans" pitchFamily="2" charset="0"/>
                    <a:ea typeface="Arial" charset="0"/>
                    <a:cs typeface="Plus Jakarta Sans" pitchFamily="2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设备停机跟踪!$B$11:$B$18</c:f>
              <c:strCache>
                <c:ptCount val="8"/>
                <c:pt idx="0">
                  <c:v>CNC #101</c:v>
                </c:pt>
                <c:pt idx="1">
                  <c:v>VMC #204</c:v>
                </c:pt>
                <c:pt idx="2">
                  <c:v>CNC #107</c:v>
                </c:pt>
                <c:pt idx="3">
                  <c:v>CNC #120</c:v>
                </c:pt>
                <c:pt idx="4">
                  <c:v>CNC #115</c:v>
                </c:pt>
                <c:pt idx="5">
                  <c:v>VMC #208</c:v>
                </c:pt>
                <c:pt idx="6">
                  <c:v>CNC #120</c:v>
                </c:pt>
                <c:pt idx="7">
                  <c:v>VMC #310</c:v>
                </c:pt>
              </c:strCache>
            </c:strRef>
          </c:cat>
          <c:val>
            <c:numRef>
              <c:f>设备停机跟踪!$I$11:$I$18</c:f>
              <c:numCache>
                <c:formatCode>General</c:formatCode>
                <c:ptCount val="8"/>
                <c:pt idx="0">
                  <c:v>35</c:v>
                </c:pt>
                <c:pt idx="1">
                  <c:v>18</c:v>
                </c:pt>
                <c:pt idx="2">
                  <c:v>48</c:v>
                </c:pt>
                <c:pt idx="3">
                  <c:v>25</c:v>
                </c:pt>
                <c:pt idx="4">
                  <c:v>30</c:v>
                </c:pt>
                <c:pt idx="5">
                  <c:v>20</c:v>
                </c:pt>
                <c:pt idx="6">
                  <c:v>55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F1-4530-81C5-B8438C77D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69584"/>
        <c:axId val="27489917"/>
      </c:barChart>
      <c:catAx>
        <c:axId val="6446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27489917"/>
        <c:crossesAt val="0"/>
        <c:auto val="1"/>
        <c:lblAlgn val="ctr"/>
        <c:lblOffset val="100"/>
        <c:noMultiLvlLbl val="0"/>
      </c:catAx>
      <c:valAx>
        <c:axId val="27489917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64469584"/>
        <c:crosses val="autoZero"/>
        <c:crossBetween val="between"/>
        <c:majorUnit val="15"/>
        <c:minorUnit val="1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wrap="square"/>
    <a:lstStyle/>
    <a:p>
      <a:pPr>
        <a:defRPr lang="en-US" sz="1000" u="none" baseline="0">
          <a:latin typeface="Plus Jakarta Sans" pitchFamily="2" charset="0"/>
          <a:ea typeface="Arial" charset="0"/>
          <a:cs typeface="Plus Jakarta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设备停机跟踪!$C$3</c:f>
              <c:strCache>
                <c:ptCount val="1"/>
                <c:pt idx="0">
                  <c:v>总停机时间</c:v>
                </c:pt>
              </c:strCache>
            </c:strRef>
          </c:tx>
          <c:spPr>
            <a:ln w="6350">
              <a:noFill/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F7-4146-99AE-BF40ED0FEB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F7-4146-99AE-BF40ED0FEB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F7-4146-99AE-BF40ED0FEBAF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设备停机跟踪!$B$4:$B$6</c:f>
              <c:strCache>
                <c:ptCount val="3"/>
                <c:pt idx="0">
                  <c:v>一班</c:v>
                </c:pt>
                <c:pt idx="1">
                  <c:v>二班</c:v>
                </c:pt>
                <c:pt idx="2">
                  <c:v>三班</c:v>
                </c:pt>
              </c:strCache>
            </c:strRef>
          </c:cat>
          <c:val>
            <c:numRef>
              <c:f>设备停机跟踪!$C$4:$C$6</c:f>
              <c:numCache>
                <c:formatCode>General</c:formatCode>
                <c:ptCount val="3"/>
                <c:pt idx="0">
                  <c:v>100</c:v>
                </c:pt>
                <c:pt idx="1">
                  <c:v>103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F7-4146-99AE-BF40ED0F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  <a:effectLst/>
      </c:spPr>
    </c:plotArea>
    <c:legend>
      <c:legendPos val="l"/>
      <c:layout>
        <c:manualLayout>
          <c:xMode val="edge"/>
          <c:yMode val="edge"/>
          <c:x val="1.55E-2"/>
          <c:y val="0.26400000000000001"/>
          <c:w val="0.17755353457831105"/>
          <c:h val="0.53949999999999998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us Jakarta Sans" pitchFamily="2" charset="0"/>
              <a:ea typeface="+mn-ea"/>
              <a:cs typeface="Plus Jakarta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50000000000002E-2"/>
          <c:y val="2.9499999999999998E-2"/>
          <c:w val="0.96099999999999997"/>
          <c:h val="0.89800000000000002"/>
        </c:manualLayout>
      </c:layout>
      <c:barChart>
        <c:barDir val="col"/>
        <c:grouping val="stacked"/>
        <c:varyColors val="1"/>
        <c:ser>
          <c:idx val="6"/>
          <c:order val="0"/>
          <c:tx>
            <c:strRef>
              <c:f>'设备停机时间跟踪表（模板）'!$I$10</c:f>
              <c:strCache>
                <c:ptCount val="1"/>
                <c:pt idx="0">
                  <c:v>停机时间
（分钟）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48-4163-9C7D-31CB33D186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48-4163-9C7D-31CB33D186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48-4163-9C7D-31CB33D186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8-4163-9C7D-31CB33D186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8-4163-9C7D-31CB33D1866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48-4163-9C7D-31CB33D1866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48-4163-9C7D-31CB33D186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48-4163-9C7D-31CB33D18660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Plus Jakarta Sans" pitchFamily="2" charset="0"/>
                    <a:ea typeface="Arial" charset="0"/>
                    <a:cs typeface="Plus Jakarta Sans" pitchFamily="2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'设备停机时间跟踪表（模板）'!$B$11:$B$18</c:f>
              <c:numCache>
                <c:formatCode>General</c:formatCode>
                <c:ptCount val="8"/>
              </c:numCache>
            </c:numRef>
          </c:cat>
          <c:val>
            <c:numRef>
              <c:f>'设备停机时间跟踪表（模板）'!$I$11:$I$18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2BAE-C746-8FE7-35DF26E9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69584"/>
        <c:axId val="27489917"/>
      </c:barChart>
      <c:catAx>
        <c:axId val="6446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27489917"/>
        <c:crossesAt val="0"/>
        <c:auto val="1"/>
        <c:lblAlgn val="ctr"/>
        <c:lblOffset val="100"/>
        <c:noMultiLvlLbl val="0"/>
      </c:catAx>
      <c:valAx>
        <c:axId val="27489917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Arial" charset="0"/>
                <a:cs typeface="Plus Jakarta Sans" pitchFamily="2" charset="0"/>
              </a:defRPr>
            </a:pPr>
            <a:endParaRPr lang="en-US"/>
          </a:p>
        </c:txPr>
        <c:crossAx val="64469584"/>
        <c:crosses val="autoZero"/>
        <c:crossBetween val="between"/>
        <c:majorUnit val="15"/>
        <c:minorUnit val="1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wrap="square"/>
    <a:lstStyle/>
    <a:p>
      <a:pPr>
        <a:defRPr lang="en-US" sz="1000" u="none" baseline="0">
          <a:latin typeface="Plus Jakarta Sans" pitchFamily="2" charset="0"/>
          <a:ea typeface="Arial" charset="0"/>
          <a:cs typeface="Plus Jakarta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'设备停机时间跟踪表（模板）'!$C$3</c:f>
              <c:strCache>
                <c:ptCount val="1"/>
                <c:pt idx="0">
                  <c:v>总停机时间</c:v>
                </c:pt>
              </c:strCache>
            </c:strRef>
          </c:tx>
          <c:spPr>
            <a:ln w="6350">
              <a:noFill/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0F-4DE1-A8AD-BE45824A14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0F-4DE1-A8AD-BE45824A14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0F-4DE1-A8AD-BE45824A1423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'设备停机时间跟踪表（模板）'!$B$4:$B$6</c:f>
              <c:strCache>
                <c:ptCount val="3"/>
                <c:pt idx="0">
                  <c:v>一班</c:v>
                </c:pt>
                <c:pt idx="1">
                  <c:v>二班</c:v>
                </c:pt>
                <c:pt idx="2">
                  <c:v>三班</c:v>
                </c:pt>
              </c:strCache>
            </c:strRef>
          </c:cat>
          <c:val>
            <c:numRef>
              <c:f>'设备停机时间跟踪表（模板）'!$C$4:$C$6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3-8640-8D92-E5C05E5B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  <a:effectLst/>
      </c:spPr>
    </c:plotArea>
    <c:legend>
      <c:legendPos val="l"/>
      <c:layout>
        <c:manualLayout>
          <c:xMode val="edge"/>
          <c:yMode val="edge"/>
          <c:x val="1.55E-2"/>
          <c:y val="0.26400000000000001"/>
          <c:w val="0.17755353457831105"/>
          <c:h val="0.53949999999999998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us Jakarta Sans" pitchFamily="2" charset="0"/>
              <a:ea typeface="+mn-ea"/>
              <a:cs typeface="Plus Jakarta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295275</xdr:rowOff>
    </xdr:from>
    <xdr:to>
      <xdr:col>7</xdr:col>
      <xdr:colOff>3175</xdr:colOff>
      <xdr:row>8</xdr:row>
      <xdr:rowOff>1085850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0E91C2-0A5D-46F1-A509-BBF6CC6BE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</xdr:row>
      <xdr:rowOff>238126</xdr:rowOff>
    </xdr:from>
    <xdr:to>
      <xdr:col>10</xdr:col>
      <xdr:colOff>0</xdr:colOff>
      <xdr:row>8</xdr:row>
      <xdr:rowOff>962026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BCC7BC-7E39-43A1-9DE3-03344C843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2590799</xdr:colOff>
      <xdr:row>0</xdr:row>
      <xdr:rowOff>0</xdr:rowOff>
    </xdr:from>
    <xdr:to>
      <xdr:col>8</xdr:col>
      <xdr:colOff>1114425</xdr:colOff>
      <xdr:row>1</xdr:row>
      <xdr:rowOff>185819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75D946-EDD1-4DBA-BA04-C09EBA06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58774" y="0"/>
          <a:ext cx="1466851" cy="1424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295275</xdr:rowOff>
    </xdr:from>
    <xdr:to>
      <xdr:col>7</xdr:col>
      <xdr:colOff>3175</xdr:colOff>
      <xdr:row>8</xdr:row>
      <xdr:rowOff>1085850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DD0A46-055B-1E44-9F19-39947461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</xdr:row>
      <xdr:rowOff>238126</xdr:rowOff>
    </xdr:from>
    <xdr:to>
      <xdr:col>10</xdr:col>
      <xdr:colOff>0</xdr:colOff>
      <xdr:row>8</xdr:row>
      <xdr:rowOff>962026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781643-710D-9543-8D00-41807ECE1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2590799</xdr:colOff>
      <xdr:row>0</xdr:row>
      <xdr:rowOff>0</xdr:rowOff>
    </xdr:from>
    <xdr:to>
      <xdr:col>8</xdr:col>
      <xdr:colOff>1114425</xdr:colOff>
      <xdr:row>1</xdr:row>
      <xdr:rowOff>185819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68459C-8FBE-4415-BD32-5F8F93F5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58775" y="0"/>
          <a:ext cx="14668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5EC6BB-58DC-45F7-85B8-5821B2A5F284}" name="Table13" displayName="Table13" ref="B10:I18" totalsRowShown="0" headerRowDxfId="12" dataDxfId="11" headerRowBorderDxfId="9" tableBorderDxfId="10" totalsRowBorderDxfId="8">
  <autoFilter ref="B10:I18" xr:uid="{00000000-0009-0000-0100-000001000000}"/>
  <tableColumns count="8">
    <tableColumn id="1" xr3:uid="{63AADFAD-671A-43D4-A746-6D98C7BAAE50}" name="设备" dataDxfId="7"/>
    <tableColumn id="3" xr3:uid="{1DAACE1F-96A8-4450-9665-F6FBAB8E4C30}" name="日期" dataDxfId="6"/>
    <tableColumn id="4" xr3:uid="{27A1DC46-A4E3-43F8-9358-0BCEC9467779}" name="班次" dataDxfId="5"/>
    <tableColumn id="5" xr3:uid="{B110C525-423A-4DB0-A327-F71B28DD8664}" name="零件 / 装配件" dataDxfId="4"/>
    <tableColumn id="6" xr3:uid="{2C3DFE41-7513-45C6-8003-AA055544BB97}" name="操作员" dataDxfId="3"/>
    <tableColumn id="7" xr3:uid="{C4C53247-B836-496D-BE23-B6B95E71E14A}" name="问题" dataDxfId="2"/>
    <tableColumn id="9" xr3:uid="{3B9C2628-2E74-4226-A5E5-0FF5E343E4FC}" name="已采取措施" dataDxfId="1"/>
    <tableColumn id="10" xr3:uid="{E6A1B1DA-F813-4099-82D2-6AAC9940B936}" name="停机时间_x000a_（分钟）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0:I18" totalsRowShown="0" headerRowDxfId="25" dataDxfId="23" headerRowBorderDxfId="24" tableBorderDxfId="22" totalsRowBorderDxfId="21">
  <autoFilter ref="B10:I18" xr:uid="{00000000-0009-0000-0100-000001000000}"/>
  <tableColumns count="8">
    <tableColumn id="1" xr3:uid="{00000000-0010-0000-0000-000001000000}" name="设备" dataDxfId="20"/>
    <tableColumn id="3" xr3:uid="{00000000-0010-0000-0000-000003000000}" name="日期" dataDxfId="19"/>
    <tableColumn id="4" xr3:uid="{00000000-0010-0000-0000-000004000000}" name="班次" dataDxfId="13"/>
    <tableColumn id="5" xr3:uid="{00000000-0010-0000-0000-000005000000}" name="零件 / 装配件" dataDxfId="18"/>
    <tableColumn id="6" xr3:uid="{00000000-0010-0000-0000-000006000000}" name="操作员" dataDxfId="17"/>
    <tableColumn id="7" xr3:uid="{00000000-0010-0000-0000-000007000000}" name="问题" dataDxfId="16"/>
    <tableColumn id="9" xr3:uid="{00000000-0010-0000-0000-000009000000}" name="已采取措施" dataDxfId="15"/>
    <tableColumn id="10" xr3:uid="{00000000-0010-0000-0000-00000A000000}" name="停机时间_x000a_（分钟）" dataDxfId="1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DCplus">
      <a:dk1>
        <a:srgbClr val="171616"/>
      </a:dk1>
      <a:lt1>
        <a:sysClr val="window" lastClr="FFFFFF"/>
      </a:lt1>
      <a:dk2>
        <a:srgbClr val="D9F7DF"/>
      </a:dk2>
      <a:lt2>
        <a:srgbClr val="E7E6E6"/>
      </a:lt2>
      <a:accent1>
        <a:srgbClr val="21A73F"/>
      </a:accent1>
      <a:accent2>
        <a:srgbClr val="A8E4B0"/>
      </a:accent2>
      <a:accent3>
        <a:srgbClr val="A5A5A5"/>
      </a:accent3>
      <a:accent4>
        <a:srgbClr val="1B7E33"/>
      </a:accent4>
      <a:accent5>
        <a:srgbClr val="A7C621"/>
      </a:accent5>
      <a:accent6>
        <a:srgbClr val="70AD47"/>
      </a:accent6>
      <a:hlink>
        <a:srgbClr val="21A73F"/>
      </a:hlink>
      <a:folHlink>
        <a:srgbClr val="A7215B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4F2A-5818-4C78-9881-80583B830163}">
  <sheetPr>
    <tabColor rgb="FF21A73F"/>
    <pageSetUpPr fitToPage="1"/>
  </sheetPr>
  <dimension ref="A1:L28"/>
  <sheetViews>
    <sheetView showGridLines="0" zoomScale="55" zoomScaleNormal="55" workbookViewId="0">
      <pane ySplit="1" topLeftCell="A2" activePane="bottomLeft" state="frozen"/>
      <selection pane="bottomLeft" activeCell="N9" sqref="N9"/>
    </sheetView>
  </sheetViews>
  <sheetFormatPr defaultColWidth="11.25" defaultRowHeight="24.75" x14ac:dyDescent="0.6"/>
  <cols>
    <col min="1" max="1" width="3.25" style="1" customWidth="1"/>
    <col min="2" max="2" width="15.375" style="21" customWidth="1"/>
    <col min="3" max="3" width="19.75" style="1" customWidth="1"/>
    <col min="4" max="4" width="18.375" style="1" bestFit="1" customWidth="1"/>
    <col min="5" max="5" width="25.75" style="1" customWidth="1"/>
    <col min="6" max="6" width="15.875" style="1" bestFit="1" customWidth="1"/>
    <col min="7" max="7" width="39" style="1" customWidth="1"/>
    <col min="8" max="8" width="38.625" style="1" bestFit="1" customWidth="1"/>
    <col min="9" max="9" width="14.75" style="1" bestFit="1" customWidth="1"/>
    <col min="10" max="10" width="3.25" style="1" customWidth="1"/>
    <col min="11" max="16384" width="11.25" style="1"/>
  </cols>
  <sheetData>
    <row r="1" spans="2:9" ht="97.5" customHeight="1" x14ac:dyDescent="0.6">
      <c r="B1" s="2" t="s">
        <v>13</v>
      </c>
      <c r="C1" s="3"/>
      <c r="D1" s="3"/>
      <c r="E1" s="27"/>
      <c r="F1" s="3"/>
      <c r="H1" s="38" t="s">
        <v>56</v>
      </c>
    </row>
    <row r="2" spans="2:9" s="32" customFormat="1" x14ac:dyDescent="0.6">
      <c r="B2" s="33" t="s">
        <v>10</v>
      </c>
      <c r="C2" s="31"/>
      <c r="D2" s="29" t="s">
        <v>14</v>
      </c>
      <c r="F2" s="19"/>
      <c r="H2" s="30" t="s">
        <v>15</v>
      </c>
    </row>
    <row r="3" spans="2:9" x14ac:dyDescent="0.6">
      <c r="B3" s="18" t="s">
        <v>11</v>
      </c>
      <c r="C3" s="34" t="s">
        <v>12</v>
      </c>
      <c r="D3" s="19"/>
      <c r="E3" s="19"/>
      <c r="F3" s="19"/>
      <c r="G3" s="28"/>
      <c r="H3" s="19"/>
    </row>
    <row r="4" spans="2:9" x14ac:dyDescent="0.6">
      <c r="B4" s="8" t="s">
        <v>7</v>
      </c>
      <c r="C4" s="23">
        <f ca="1">SUMIF(D11:I18,B4,I11:I18)</f>
        <v>100</v>
      </c>
      <c r="D4" s="19"/>
      <c r="E4" s="19"/>
      <c r="F4" s="19"/>
      <c r="G4" s="28"/>
      <c r="H4" s="19"/>
    </row>
    <row r="5" spans="2:9" x14ac:dyDescent="0.6">
      <c r="B5" s="8" t="s">
        <v>8</v>
      </c>
      <c r="C5" s="23">
        <f ca="1">SUMIF(D11:I18,B5,I11:I18)</f>
        <v>103</v>
      </c>
      <c r="D5" s="17"/>
      <c r="E5" s="17"/>
      <c r="F5" s="17"/>
      <c r="G5" s="20"/>
      <c r="H5" s="20"/>
    </row>
    <row r="6" spans="2:9" ht="51" x14ac:dyDescent="0.6">
      <c r="B6" s="8" t="s">
        <v>9</v>
      </c>
      <c r="C6" s="23">
        <f ca="1">SUMIF(D11:I18,B6,I11:I18)</f>
        <v>68</v>
      </c>
      <c r="D6" s="3"/>
      <c r="E6" s="3"/>
      <c r="F6" s="3"/>
      <c r="H6" s="26"/>
    </row>
    <row r="7" spans="2:9" ht="21.75" customHeight="1" x14ac:dyDescent="0.6">
      <c r="B7" s="2"/>
      <c r="C7" s="3"/>
      <c r="D7" s="3"/>
      <c r="E7" s="3"/>
      <c r="F7" s="3"/>
      <c r="H7" s="26"/>
    </row>
    <row r="8" spans="2:9" ht="51" x14ac:dyDescent="0.6">
      <c r="B8" s="37" t="s">
        <v>16</v>
      </c>
      <c r="C8" s="3"/>
      <c r="D8" s="3"/>
      <c r="E8" s="3"/>
      <c r="F8" s="3"/>
      <c r="H8" s="26"/>
    </row>
    <row r="9" spans="2:9" ht="97.5" customHeight="1" x14ac:dyDescent="0.6">
      <c r="B9" s="35" t="str">
        <f>_xlfn.TEXTJOIN(" ",,MAX(Table13[停机时间
（分钟）]),"分钟")</f>
        <v>55 分钟</v>
      </c>
      <c r="C9" s="36" t="str">
        <f>_xlfn.TEXTJOIN(", ",,TEXT(_xlfn.XLOOKUP(MAX(Table13[停机时间
（分钟）]),Table13[停机时间
（分钟）],Table13[日期],"抱歉",,),"MM/DD/YY"),_xlfn.XLOOKUP(MAX(Table13[停机时间
（分钟）]),Table13[停机时间
（分钟）],Table13[设备],"未找到任何结果",,))</f>
        <v>05/14/25, CNC #120</v>
      </c>
      <c r="D9" s="3"/>
      <c r="E9" s="3"/>
      <c r="F9" s="3"/>
      <c r="H9" s="26"/>
    </row>
    <row r="10" spans="2:9" ht="49.5" x14ac:dyDescent="0.6">
      <c r="B10" s="4" t="s">
        <v>17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23</v>
      </c>
      <c r="H10" s="4" t="s">
        <v>22</v>
      </c>
      <c r="I10" s="4" t="s">
        <v>24</v>
      </c>
    </row>
    <row r="11" spans="2:9" ht="36" customHeight="1" x14ac:dyDescent="0.6">
      <c r="B11" s="5" t="s">
        <v>0</v>
      </c>
      <c r="C11" s="6">
        <v>45703</v>
      </c>
      <c r="D11" s="8" t="s">
        <v>7</v>
      </c>
      <c r="E11" s="7" t="s">
        <v>41</v>
      </c>
      <c r="F11" s="7" t="s">
        <v>48</v>
      </c>
      <c r="G11" s="7" t="s">
        <v>25</v>
      </c>
      <c r="H11" s="7" t="s">
        <v>33</v>
      </c>
      <c r="I11" s="24">
        <v>35</v>
      </c>
    </row>
    <row r="12" spans="2:9" ht="36" customHeight="1" x14ac:dyDescent="0.6">
      <c r="B12" s="9" t="s">
        <v>1</v>
      </c>
      <c r="C12" s="10">
        <v>45717</v>
      </c>
      <c r="D12" s="8" t="s">
        <v>8</v>
      </c>
      <c r="E12" s="11" t="s">
        <v>42</v>
      </c>
      <c r="F12" s="11" t="s">
        <v>49</v>
      </c>
      <c r="G12" s="11" t="s">
        <v>26</v>
      </c>
      <c r="H12" s="11" t="s">
        <v>34</v>
      </c>
      <c r="I12" s="25">
        <v>18</v>
      </c>
    </row>
    <row r="13" spans="2:9" ht="36" customHeight="1" x14ac:dyDescent="0.6">
      <c r="B13" s="5" t="s">
        <v>2</v>
      </c>
      <c r="C13" s="6">
        <v>45738</v>
      </c>
      <c r="D13" s="8" t="s">
        <v>9</v>
      </c>
      <c r="E13" s="7" t="s">
        <v>43</v>
      </c>
      <c r="F13" s="7" t="s">
        <v>50</v>
      </c>
      <c r="G13" s="7" t="s">
        <v>27</v>
      </c>
      <c r="H13" s="7" t="s">
        <v>35</v>
      </c>
      <c r="I13" s="24">
        <v>48</v>
      </c>
    </row>
    <row r="14" spans="2:9" ht="36" customHeight="1" x14ac:dyDescent="0.6">
      <c r="B14" s="9" t="s">
        <v>5</v>
      </c>
      <c r="C14" s="10">
        <v>45757</v>
      </c>
      <c r="D14" s="8" t="s">
        <v>7</v>
      </c>
      <c r="E14" s="11" t="s">
        <v>44</v>
      </c>
      <c r="F14" s="11" t="s">
        <v>51</v>
      </c>
      <c r="G14" s="11" t="s">
        <v>28</v>
      </c>
      <c r="H14" s="11" t="s">
        <v>36</v>
      </c>
      <c r="I14" s="25">
        <v>25</v>
      </c>
    </row>
    <row r="15" spans="2:9" ht="36" customHeight="1" x14ac:dyDescent="0.6">
      <c r="B15" s="5" t="s">
        <v>3</v>
      </c>
      <c r="C15" s="6">
        <v>45765</v>
      </c>
      <c r="D15" s="8" t="s">
        <v>8</v>
      </c>
      <c r="E15" s="7" t="s">
        <v>45</v>
      </c>
      <c r="F15" s="7" t="s">
        <v>52</v>
      </c>
      <c r="G15" s="7" t="s">
        <v>29</v>
      </c>
      <c r="H15" s="7" t="s">
        <v>37</v>
      </c>
      <c r="I15" s="24">
        <v>30</v>
      </c>
    </row>
    <row r="16" spans="2:9" ht="36" customHeight="1" x14ac:dyDescent="0.6">
      <c r="B16" s="9" t="s">
        <v>4</v>
      </c>
      <c r="C16" s="10">
        <v>45782</v>
      </c>
      <c r="D16" s="8" t="s">
        <v>9</v>
      </c>
      <c r="E16" s="11" t="s">
        <v>45</v>
      </c>
      <c r="F16" s="11" t="s">
        <v>53</v>
      </c>
      <c r="G16" s="11" t="s">
        <v>30</v>
      </c>
      <c r="H16" s="11" t="s">
        <v>38</v>
      </c>
      <c r="I16" s="25">
        <v>20</v>
      </c>
    </row>
    <row r="17" spans="1:12" ht="36" customHeight="1" x14ac:dyDescent="0.6">
      <c r="B17" s="5" t="s">
        <v>5</v>
      </c>
      <c r="C17" s="6">
        <v>45791</v>
      </c>
      <c r="D17" s="8" t="s">
        <v>8</v>
      </c>
      <c r="E17" s="7" t="s">
        <v>46</v>
      </c>
      <c r="F17" s="7" t="s">
        <v>54</v>
      </c>
      <c r="G17" s="7" t="s">
        <v>31</v>
      </c>
      <c r="H17" s="7" t="s">
        <v>39</v>
      </c>
      <c r="I17" s="24">
        <v>55</v>
      </c>
    </row>
    <row r="18" spans="1:12" ht="36" customHeight="1" x14ac:dyDescent="0.6">
      <c r="B18" s="9" t="s">
        <v>6</v>
      </c>
      <c r="C18" s="10">
        <v>45797</v>
      </c>
      <c r="D18" s="8" t="s">
        <v>7</v>
      </c>
      <c r="E18" s="11" t="s">
        <v>47</v>
      </c>
      <c r="F18" s="11" t="s">
        <v>55</v>
      </c>
      <c r="G18" s="11" t="s">
        <v>32</v>
      </c>
      <c r="H18" s="11" t="s">
        <v>40</v>
      </c>
      <c r="I18" s="25">
        <v>40</v>
      </c>
    </row>
    <row r="19" spans="1:12" ht="10.15" customHeight="1" x14ac:dyDescent="0.6">
      <c r="B19" s="12"/>
      <c r="C19" s="13"/>
      <c r="D19" s="14"/>
      <c r="E19" s="14"/>
      <c r="F19" s="14"/>
      <c r="G19" s="14"/>
      <c r="H19" s="14"/>
      <c r="I19" s="14"/>
    </row>
    <row r="20" spans="1:12" s="16" customFormat="1" ht="25.15" customHeight="1" x14ac:dyDescent="0.25">
      <c r="A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5.15" customHeight="1" x14ac:dyDescent="0.6">
      <c r="A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25.15" customHeight="1" x14ac:dyDescent="0.6">
      <c r="A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25.15" customHeight="1" x14ac:dyDescent="0.6">
      <c r="A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5.15" customHeight="1" x14ac:dyDescent="0.6">
      <c r="A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9.899999999999999" customHeight="1" x14ac:dyDescent="0.6">
      <c r="B25" s="22"/>
    </row>
    <row r="26" spans="1:12" x14ac:dyDescent="0.6">
      <c r="A26" s="17"/>
      <c r="I26" s="19"/>
      <c r="J26" s="17"/>
      <c r="K26" s="17"/>
      <c r="L26" s="17"/>
    </row>
    <row r="27" spans="1:12" ht="328.9" customHeight="1" x14ac:dyDescent="0.6">
      <c r="A27" s="17"/>
      <c r="I27" s="20"/>
      <c r="J27" s="17"/>
    </row>
    <row r="28" spans="1:12" x14ac:dyDescent="0.6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dataValidations count="2">
    <dataValidation type="list" allowBlank="1" showInputMessage="1" showErrorMessage="1" sqref="D19" xr:uid="{D80FF42C-6FA2-404A-8CAA-B00B6585858F}">
      <formula1>#REF!</formula1>
    </dataValidation>
    <dataValidation type="list" allowBlank="1" showInputMessage="1" showErrorMessage="1" sqref="D11:D18" xr:uid="{6DD14F9E-9462-494E-BD15-00A4FB3AF492}">
      <formula1>$B$4:$B$7</formula1>
    </dataValidation>
  </dataValidations>
  <pageMargins left="0.3" right="0.3" top="0.3" bottom="0.3" header="0" footer="0"/>
  <pageSetup scale="6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21A73F"/>
    <pageSetUpPr fitToPage="1"/>
  </sheetPr>
  <dimension ref="A1:L28"/>
  <sheetViews>
    <sheetView showGridLines="0" tabSelected="1" zoomScale="55" zoomScaleNormal="55" workbookViewId="0">
      <pane ySplit="1" topLeftCell="A2" activePane="bottomLeft" state="frozen"/>
      <selection pane="bottomLeft" activeCell="Q9" sqref="Q9"/>
    </sheetView>
  </sheetViews>
  <sheetFormatPr defaultColWidth="11.25" defaultRowHeight="24.75" x14ac:dyDescent="0.6"/>
  <cols>
    <col min="1" max="1" width="3.25" style="1" customWidth="1"/>
    <col min="2" max="2" width="15.375" style="21" customWidth="1"/>
    <col min="3" max="3" width="19.75" style="1" customWidth="1"/>
    <col min="4" max="4" width="18.375" style="1" bestFit="1" customWidth="1"/>
    <col min="5" max="5" width="25.75" style="1" customWidth="1"/>
    <col min="6" max="6" width="15.875" style="1" bestFit="1" customWidth="1"/>
    <col min="7" max="7" width="39" style="1" customWidth="1"/>
    <col min="8" max="8" width="38.625" style="1" bestFit="1" customWidth="1"/>
    <col min="9" max="9" width="14.75" style="1" bestFit="1" customWidth="1"/>
    <col min="10" max="10" width="3.25" style="1" customWidth="1"/>
    <col min="11" max="16384" width="11.25" style="1"/>
  </cols>
  <sheetData>
    <row r="1" spans="2:9" ht="97.5" customHeight="1" x14ac:dyDescent="0.6">
      <c r="B1" s="2" t="s">
        <v>13</v>
      </c>
      <c r="C1" s="3"/>
      <c r="D1" s="3"/>
      <c r="E1" s="27"/>
      <c r="F1" s="3"/>
      <c r="H1" s="38" t="s">
        <v>56</v>
      </c>
    </row>
    <row r="2" spans="2:9" s="32" customFormat="1" x14ac:dyDescent="0.6">
      <c r="B2" s="33" t="s">
        <v>10</v>
      </c>
      <c r="C2" s="31"/>
      <c r="D2" s="29" t="s">
        <v>14</v>
      </c>
      <c r="F2" s="19"/>
      <c r="H2" s="30" t="s">
        <v>15</v>
      </c>
    </row>
    <row r="3" spans="2:9" x14ac:dyDescent="0.6">
      <c r="B3" s="18" t="s">
        <v>11</v>
      </c>
      <c r="C3" s="34" t="s">
        <v>12</v>
      </c>
      <c r="D3" s="19"/>
      <c r="E3" s="19"/>
      <c r="F3" s="19"/>
      <c r="G3" s="28"/>
      <c r="H3" s="19"/>
    </row>
    <row r="4" spans="2:9" x14ac:dyDescent="0.6">
      <c r="B4" s="8" t="s">
        <v>7</v>
      </c>
      <c r="C4" s="23">
        <f ca="1">SUMIF(D11:I18,B4,I11:I18)</f>
        <v>0</v>
      </c>
      <c r="D4" s="19"/>
      <c r="E4" s="19"/>
      <c r="F4" s="19"/>
      <c r="G4" s="28"/>
      <c r="H4" s="19"/>
    </row>
    <row r="5" spans="2:9" x14ac:dyDescent="0.6">
      <c r="B5" s="8" t="s">
        <v>8</v>
      </c>
      <c r="C5" s="23">
        <f ca="1">SUMIF(D11:I18,B5,I11:I18)</f>
        <v>0</v>
      </c>
      <c r="D5" s="17"/>
      <c r="E5" s="17"/>
      <c r="F5" s="17"/>
      <c r="G5" s="20"/>
      <c r="H5" s="20"/>
    </row>
    <row r="6" spans="2:9" ht="51" x14ac:dyDescent="0.6">
      <c r="B6" s="8" t="s">
        <v>9</v>
      </c>
      <c r="C6" s="23">
        <f ca="1">SUMIF(D11:I18,B6,I11:I18)</f>
        <v>0</v>
      </c>
      <c r="D6" s="3"/>
      <c r="E6" s="3"/>
      <c r="F6" s="3"/>
      <c r="H6" s="26"/>
    </row>
    <row r="7" spans="2:9" ht="21.75" customHeight="1" x14ac:dyDescent="0.6">
      <c r="B7" s="2"/>
      <c r="C7" s="3"/>
      <c r="D7" s="3"/>
      <c r="E7" s="3"/>
      <c r="F7" s="3"/>
      <c r="H7" s="26"/>
    </row>
    <row r="8" spans="2:9" ht="51" x14ac:dyDescent="0.6">
      <c r="B8" s="37" t="s">
        <v>16</v>
      </c>
      <c r="C8" s="3"/>
      <c r="D8" s="3"/>
      <c r="E8" s="3"/>
      <c r="F8" s="3"/>
      <c r="H8" s="26"/>
    </row>
    <row r="9" spans="2:9" ht="97.5" customHeight="1" x14ac:dyDescent="0.6">
      <c r="B9" s="35" t="str">
        <f>_xlfn.TEXTJOIN(" ",,MAX(Table1[停机时间
（分钟）]),"分钟")</f>
        <v>0 分钟</v>
      </c>
      <c r="C9" s="36" t="str">
        <f>_xlfn.TEXTJOIN(", ",,TEXT(_xlfn.XLOOKUP(MAX(Table1[停机时间
（分钟）]),Table1[停机时间
（分钟）],Table1[日期],"抱歉",,),"MM/DD/YY"),_xlfn.XLOOKUP(MAX(Table1[停机时间
（分钟）]),Table1[停机时间
（分钟）],Table1[设备],"未找到任何结果",,))</f>
        <v>抱歉, 未找到任何结果</v>
      </c>
      <c r="D9" s="3"/>
      <c r="E9" s="3"/>
      <c r="F9" s="3"/>
      <c r="H9" s="26"/>
    </row>
    <row r="10" spans="2:9" ht="49.5" x14ac:dyDescent="0.6">
      <c r="B10" s="4" t="s">
        <v>17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23</v>
      </c>
      <c r="H10" s="4" t="s">
        <v>22</v>
      </c>
      <c r="I10" s="4" t="s">
        <v>24</v>
      </c>
    </row>
    <row r="11" spans="2:9" ht="36" customHeight="1" x14ac:dyDescent="0.6">
      <c r="B11" s="5"/>
      <c r="C11" s="6"/>
      <c r="D11" s="8"/>
      <c r="E11" s="7"/>
      <c r="F11" s="7"/>
      <c r="G11" s="7"/>
      <c r="H11" s="7"/>
      <c r="I11" s="24"/>
    </row>
    <row r="12" spans="2:9" ht="36" customHeight="1" x14ac:dyDescent="0.6">
      <c r="B12" s="9"/>
      <c r="C12" s="10"/>
      <c r="D12" s="8"/>
      <c r="E12" s="11"/>
      <c r="F12" s="11"/>
      <c r="G12" s="11"/>
      <c r="H12" s="11"/>
      <c r="I12" s="25"/>
    </row>
    <row r="13" spans="2:9" ht="36" customHeight="1" x14ac:dyDescent="0.6">
      <c r="B13" s="5"/>
      <c r="C13" s="6"/>
      <c r="D13" s="8"/>
      <c r="E13" s="7"/>
      <c r="F13" s="7"/>
      <c r="G13" s="7"/>
      <c r="H13" s="7"/>
      <c r="I13" s="24"/>
    </row>
    <row r="14" spans="2:9" ht="36" customHeight="1" x14ac:dyDescent="0.6">
      <c r="B14" s="9"/>
      <c r="C14" s="10"/>
      <c r="D14" s="8"/>
      <c r="E14" s="11"/>
      <c r="F14" s="11"/>
      <c r="G14" s="11"/>
      <c r="H14" s="11"/>
      <c r="I14" s="25"/>
    </row>
    <row r="15" spans="2:9" ht="36" customHeight="1" x14ac:dyDescent="0.6">
      <c r="B15" s="5"/>
      <c r="C15" s="6"/>
      <c r="D15" s="8"/>
      <c r="E15" s="7"/>
      <c r="F15" s="7"/>
      <c r="G15" s="7"/>
      <c r="H15" s="7"/>
      <c r="I15" s="24"/>
    </row>
    <row r="16" spans="2:9" ht="36" customHeight="1" x14ac:dyDescent="0.6">
      <c r="B16" s="9"/>
      <c r="C16" s="10"/>
      <c r="D16" s="8"/>
      <c r="E16" s="11"/>
      <c r="F16" s="11"/>
      <c r="G16" s="11"/>
      <c r="H16" s="11"/>
      <c r="I16" s="25"/>
    </row>
    <row r="17" spans="1:12" ht="36" customHeight="1" x14ac:dyDescent="0.6">
      <c r="B17" s="5"/>
      <c r="C17" s="6"/>
      <c r="D17" s="8"/>
      <c r="E17" s="7"/>
      <c r="F17" s="7"/>
      <c r="G17" s="7"/>
      <c r="H17" s="7"/>
      <c r="I17" s="24"/>
    </row>
    <row r="18" spans="1:12" ht="36" customHeight="1" x14ac:dyDescent="0.6">
      <c r="B18" s="9"/>
      <c r="C18" s="10"/>
      <c r="D18" s="8"/>
      <c r="E18" s="11"/>
      <c r="F18" s="11"/>
      <c r="G18" s="11"/>
      <c r="H18" s="11"/>
      <c r="I18" s="25"/>
    </row>
    <row r="19" spans="1:12" ht="10.15" customHeight="1" x14ac:dyDescent="0.6">
      <c r="B19" s="12"/>
      <c r="C19" s="13"/>
      <c r="D19" s="14"/>
      <c r="E19" s="14"/>
      <c r="F19" s="14"/>
      <c r="G19" s="14"/>
      <c r="H19" s="14"/>
      <c r="I19" s="14"/>
    </row>
    <row r="20" spans="1:12" s="16" customFormat="1" ht="25.15" customHeight="1" x14ac:dyDescent="0.25">
      <c r="A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5.15" customHeight="1" x14ac:dyDescent="0.6">
      <c r="A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25.15" customHeight="1" x14ac:dyDescent="0.6">
      <c r="A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25.15" customHeight="1" x14ac:dyDescent="0.6">
      <c r="A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5.15" customHeight="1" x14ac:dyDescent="0.6">
      <c r="A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9.899999999999999" customHeight="1" x14ac:dyDescent="0.6">
      <c r="B25" s="22"/>
    </row>
    <row r="26" spans="1:12" x14ac:dyDescent="0.6">
      <c r="A26" s="17"/>
      <c r="I26" s="19"/>
      <c r="J26" s="17"/>
      <c r="K26" s="17"/>
      <c r="L26" s="17"/>
    </row>
    <row r="27" spans="1:12" ht="328.9" customHeight="1" x14ac:dyDescent="0.6">
      <c r="A27" s="17"/>
      <c r="I27" s="20"/>
      <c r="J27" s="17"/>
    </row>
    <row r="28" spans="1:12" x14ac:dyDescent="0.6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dataValidations count="2">
    <dataValidation type="list" allowBlank="1" showInputMessage="1" showErrorMessage="1" sqref="D11:D18" xr:uid="{00000000-0002-0000-0000-000000000000}">
      <formula1>$B$4:$B$7</formula1>
    </dataValidation>
    <dataValidation type="list" allowBlank="1" showInputMessage="1" showErrorMessage="1" sqref="D19" xr:uid="{00000000-0002-0000-0000-000001000000}">
      <formula1>#REF!</formula1>
    </dataValidation>
  </dataValidations>
  <pageMargins left="0.3" right="0.3" top="0.3" bottom="0.3" header="0" footer="0"/>
  <pageSetup scale="6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设备停机跟踪</vt:lpstr>
      <vt:lpstr>设备停机时间跟踪表（模板）</vt:lpstr>
      <vt:lpstr>设备停机时间跟踪表（模板）!Print_Area</vt:lpstr>
      <vt:lpstr>设备停机跟踪!Print_Area</vt:lpstr>
    </vt:vector>
  </TitlesOfParts>
  <Manager>MDCplus</Manager>
  <Company>MDCplus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MDCplus 设备停机时间跟踪表</dc:title>
  <dc:subject>设备停机时间跟踪表</dc:subject>
  <dc:creator>MDCplus</dc:creator>
  <cp:keywords>设备停机时间跟踪表</cp:keywords>
  <dc:description>info@mdcplus.fi</dc:description>
  <cp:lastModifiedBy>Anton Penteleychuk</cp:lastModifiedBy>
  <dcterms:modified xsi:type="dcterms:W3CDTF">2026-01-26T08:34:17Z</dcterms:modified>
  <cp:category>设备停机时间跟踪表</cp:category>
</cp:coreProperties>
</file>